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ivi mensuel" sheetId="1" state="visible" r:id="rId1"/>
    <sheet xmlns:r="http://schemas.openxmlformats.org/officeDocument/2006/relationships" name="Synthèse" sheetId="2" state="visible" r:id="rId2"/>
    <sheet xmlns:r="http://schemas.openxmlformats.org/officeDocument/2006/relationships" name="Instructions" sheetId="3" state="visible" r:id="rId3"/>
  </sheets>
  <definedNames>
    <definedName name="_xlnm._FilterDatabase" localSheetId="0" hidden="1">'Suivi mensuel'!$A$4:$N$104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0,00"/>
    <numFmt numFmtId="166" formatCode="# ##0,00 &quot;€&quot;"/>
    <numFmt numFmtId="167" formatCode="0,0 %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C8102E"/>
      <sz val="11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FFFFFF"/>
      <sz val="10"/>
    </font>
    <font>
      <name val="Calibri"/>
      <b val="1"/>
      <color rgb="001F2937"/>
      <sz val="10"/>
    </font>
  </fonts>
  <fills count="9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0F766E"/>
      </patternFill>
    </fill>
    <fill>
      <patternFill patternType="solid">
        <fgColor rgb="00FFFFFF"/>
      </patternFill>
    </fill>
    <fill>
      <patternFill patternType="solid">
        <fgColor rgb="00FFFBEB"/>
      </patternFill>
    </fill>
    <fill>
      <patternFill patternType="solid">
        <fgColor rgb="00F0FDFA"/>
      </patternFill>
    </fill>
    <fill>
      <patternFill patternType="solid">
        <fgColor rgb="00334155"/>
      </patternFill>
    </fill>
    <fill>
      <patternFill patternType="solid">
        <fgColor rgb="0014B8A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5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/>
    </xf>
    <xf numFmtId="0" fontId="2" fillId="0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center" vertical="center"/>
    </xf>
    <xf numFmtId="166" fontId="4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 wrapText="1"/>
    </xf>
    <xf numFmtId="165" fontId="4" fillId="6" borderId="1" applyAlignment="1" pivotButton="0" quotePrefix="0" xfId="0">
      <alignment horizontal="center" vertical="center"/>
    </xf>
    <xf numFmtId="166" fontId="4" fillId="6" borderId="1" applyAlignment="1" pivotButton="0" quotePrefix="0" xfId="0">
      <alignment horizontal="center" vertical="center"/>
    </xf>
    <xf numFmtId="0" fontId="5" fillId="7" borderId="1" applyAlignment="1" pivotButton="0" quotePrefix="0" xfId="0">
      <alignment horizontal="left" vertical="center" wrapText="1"/>
    </xf>
    <xf numFmtId="0" fontId="5" fillId="7" borderId="1" applyAlignment="1" pivotButton="0" quotePrefix="0" xfId="0">
      <alignment horizontal="center" vertical="center"/>
    </xf>
    <xf numFmtId="165" fontId="5" fillId="7" borderId="1" applyAlignment="1" pivotButton="0" quotePrefix="0" xfId="0">
      <alignment horizontal="center" vertical="center"/>
    </xf>
    <xf numFmtId="166" fontId="5" fillId="7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0" fontId="6" fillId="4" borderId="1" applyAlignment="1" pivotButton="0" quotePrefix="0" xfId="0">
      <alignment horizontal="left" vertical="center" wrapText="1"/>
    </xf>
    <xf numFmtId="165" fontId="6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 wrapText="1"/>
    </xf>
    <xf numFmtId="167" fontId="4" fillId="5" borderId="1" applyAlignment="1" pivotButton="0" quotePrefix="0" xfId="0">
      <alignment horizontal="left" vertical="center" wrapText="1"/>
    </xf>
    <xf numFmtId="0" fontId="6" fillId="6" borderId="1" applyAlignment="1" pivotButton="0" quotePrefix="0" xfId="0">
      <alignment horizontal="left" vertical="center" wrapText="1"/>
    </xf>
    <xf numFmtId="165" fontId="6" fillId="6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 wrapText="1"/>
    </xf>
    <xf numFmtId="0" fontId="3" fillId="8" borderId="1" applyAlignment="1" pivotButton="0" quotePrefix="0" xfId="0">
      <alignment horizontal="center" vertical="center"/>
    </xf>
    <xf numFmtId="167" fontId="6" fillId="6" borderId="1" applyAlignment="1" pivotButton="0" quotePrefix="0" xfId="0">
      <alignment horizontal="right" vertical="center"/>
    </xf>
    <xf numFmtId="167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166" fontId="6" fillId="4" borderId="1" applyAlignment="1" pivotButton="0" quotePrefix="0" xfId="0">
      <alignment horizontal="right" vertical="center"/>
    </xf>
    <xf numFmtId="167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166" fontId="6" fillId="6" borderId="1" applyAlignment="1" pivotButton="0" quotePrefix="0" xfId="0">
      <alignment horizontal="right" vertical="center"/>
    </xf>
    <xf numFmtId="0" fontId="6" fillId="6" borderId="1" applyAlignment="1" pivotButton="0" quotePrefix="0" xfId="0">
      <alignment horizontal="center" vertical="center"/>
    </xf>
    <xf numFmtId="0" fontId="6" fillId="4" borderId="1" applyAlignment="1" pivotButton="0" quotePrefix="0" xfId="0">
      <alignment horizontal="center" vertical="center"/>
    </xf>
    <xf numFmtId="0" fontId="3" fillId="8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center" vertical="center"/>
    </xf>
    <xf numFmtId="166" fontId="4" fillId="4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  <xf numFmtId="166" fontId="4" fillId="6" borderId="1" applyAlignment="1" pivotButton="0" quotePrefix="0" xfId="0">
      <alignment horizontal="center" vertical="center"/>
    </xf>
    <xf numFmtId="165" fontId="5" fillId="7" borderId="1" applyAlignment="1" pivotButton="0" quotePrefix="0" xfId="0">
      <alignment horizontal="center" vertical="center"/>
    </xf>
    <xf numFmtId="166" fontId="5" fillId="7" borderId="1" applyAlignment="1" pivotButton="0" quotePrefix="0" xfId="0">
      <alignment horizontal="center" vertical="center"/>
    </xf>
    <xf numFmtId="165" fontId="6" fillId="4" borderId="1" applyAlignment="1" pivotButton="0" quotePrefix="0" xfId="0">
      <alignment horizontal="right" vertical="center"/>
    </xf>
    <xf numFmtId="167" fontId="4" fillId="5" borderId="1" applyAlignment="1" pivotButton="0" quotePrefix="0" xfId="0">
      <alignment horizontal="left" vertical="center" wrapText="1"/>
    </xf>
    <xf numFmtId="165" fontId="6" fillId="6" borderId="1" applyAlignment="1" pivotButton="0" quotePrefix="0" xfId="0">
      <alignment horizontal="right" vertical="center"/>
    </xf>
    <xf numFmtId="167" fontId="6" fillId="6" borderId="1" applyAlignment="1" pivotButton="0" quotePrefix="0" xfId="0">
      <alignment horizontal="right" vertical="center"/>
    </xf>
    <xf numFmtId="167" fontId="4" fillId="6" borderId="1" applyAlignment="1" pivotButton="0" quotePrefix="0" xfId="0">
      <alignment horizontal="center" vertical="center"/>
    </xf>
    <xf numFmtId="166" fontId="6" fillId="4" borderId="1" applyAlignment="1" pivotButton="0" quotePrefix="0" xfId="0">
      <alignment horizontal="right" vertical="center"/>
    </xf>
    <xf numFmtId="167" fontId="4" fillId="4" borderId="1" applyAlignment="1" pivotButton="0" quotePrefix="0" xfId="0">
      <alignment horizontal="center" vertical="center"/>
    </xf>
    <xf numFmtId="166" fontId="6" fillId="6" borderId="1" applyAlignment="1" pivotButton="0" quotePrefix="0" xfId="0">
      <alignment horizontal="right" vertical="center"/>
    </xf>
  </cellXfs>
  <cellStyles count="1">
    <cellStyle name="Normal" xfId="0" builtinId="0" hidden="0"/>
  </cellStyles>
  <dxfs count="4">
    <dxf>
      <font>
        <name val="Calibri"/>
        <b val="1"/>
        <color rgb="0016A34A"/>
        <sz val="10"/>
      </font>
    </dxf>
    <dxf>
      <font>
        <name val="Calibri"/>
        <b val="1"/>
        <color rgb="00DC2626"/>
        <sz val="10"/>
      </font>
    </dxf>
    <dxf>
      <font>
        <name val="Calibri"/>
        <b val="1"/>
        <color rgb="00FFFFFF"/>
        <sz val="10"/>
      </font>
      <fill>
        <patternFill patternType="solid">
          <fgColor rgb="0022C55E"/>
        </patternFill>
      </fill>
    </dxf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Heures prévues et réalisées par mois</a:t>
            </a:r>
          </a:p>
        </rich>
      </tx>
    </title>
    <plotArea>
      <lineChart>
        <grouping val="standard"/>
        <ser>
          <idx val="0"/>
          <order val="0"/>
          <tx>
            <strRef>
              <f>'Suivi mensuel'!D4</f>
            </strRef>
          </tx>
          <spPr>
            <a:ln xmlns:a="http://schemas.openxmlformats.org/drawingml/2006/main">
              <a:solidFill>
                <a:srgbClr val="0F766E"/>
              </a:solidFill>
              <a:prstDash val="solid"/>
            </a:ln>
          </spPr>
          <marker>
            <symbol val="circle"/>
            <spPr>
              <a:ln xmlns:a="http://schemas.openxmlformats.org/drawingml/2006/main">
                <a:prstDash val="solid"/>
              </a:ln>
            </spPr>
          </marker>
          <cat>
            <numRef>
              <f>'Suivi mensuel'!$A$5:$A$104</f>
            </numRef>
          </cat>
          <val>
            <numRef>
              <f>'Suivi mensuel'!$D$5:$D$104</f>
            </numRef>
          </val>
        </ser>
        <ser>
          <idx val="1"/>
          <order val="1"/>
          <tx>
            <strRef>
              <f>'Suivi mensuel'!E4</f>
            </strRef>
          </tx>
          <spPr>
            <a:ln xmlns:a="http://schemas.openxmlformats.org/drawingml/2006/main">
              <a:solidFill>
                <a:srgbClr val="14B8A6"/>
              </a:solidFill>
              <a:prstDash val="solid"/>
            </a:ln>
          </spPr>
          <marker>
            <symbol val="diamond"/>
            <spPr>
              <a:ln xmlns:a="http://schemas.openxmlformats.org/drawingml/2006/main">
                <a:prstDash val="solid"/>
              </a:ln>
            </spPr>
          </marker>
          <cat>
            <numRef>
              <f>'Suivi mensuel'!$A$5:$A$104</f>
            </numRef>
          </cat>
          <val>
            <numRef>
              <f>'Suivi mensuel'!$E$5:$E$104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Mois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Heures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Régularisation mensuelle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'Suivi mensuel'!M4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'Suivi mensuel'!$A$5:$A$104</f>
            </numRef>
          </cat>
          <val>
            <numRef>
              <f>'Suivi mensuel'!$M$5:$M$104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Mois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Montant (€)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7</col>
      <colOff>0</colOff>
      <row>3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20</row>
      <rowOff>0</rowOff>
    </from>
    <ext cx="576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0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14" customWidth="1" min="3" max="3"/>
    <col width="16" customWidth="1" min="4" max="4"/>
    <col width="17" customWidth="1" min="5" max="5"/>
    <col width="14" customWidth="1" min="6" max="6"/>
    <col width="19" customWidth="1" min="7" max="7"/>
    <col width="19" customWidth="1" min="8" max="8"/>
    <col width="29" customWidth="1" min="9" max="9"/>
    <col width="18" customWidth="1" min="10" max="10"/>
    <col width="22" customWidth="1" min="11" max="11"/>
    <col width="25" customWidth="1" min="12" max="12"/>
    <col width="25" customWidth="1" min="13" max="13"/>
    <col width="38" customWidth="1" min="14" max="14"/>
  </cols>
  <sheetData>
    <row r="1" ht="28" customHeight="1">
      <c r="A1" s="1" t="inlineStr">
        <is>
          <t>Tableau de calcul de régularisation de salaire – Année incomplète</t>
        </is>
      </c>
    </row>
    <row r="2">
      <c r="A2" s="2" t="inlineStr">
        <is>
          <t>Suivi mensuel de Camille Martin – cellules jaunes à compléter ou à vérifier</t>
        </is>
      </c>
    </row>
    <row r="3">
      <c r="A3" s="3" t="inlineStr">
        <is>
          <t>Salariée</t>
        </is>
      </c>
      <c r="B3" s="4" t="inlineStr">
        <is>
          <t>Camille Martin</t>
        </is>
      </c>
      <c r="D3" s="3" t="inlineStr">
        <is>
          <t>Période</t>
        </is>
      </c>
      <c r="E3" s="4" t="inlineStr">
        <is>
          <t>Année incomplète 2026</t>
        </is>
      </c>
      <c r="G3" s="3" t="inlineStr">
        <is>
          <t>Contrôle</t>
        </is>
      </c>
      <c r="H3" s="4" t="inlineStr">
        <is>
          <t>Heures et montants à valider</t>
        </is>
      </c>
    </row>
    <row r="4" ht="36" customHeight="1">
      <c r="A4" s="5" t="inlineStr">
        <is>
          <t>Mois</t>
        </is>
      </c>
      <c r="B4" s="5" t="inlineStr">
        <is>
          <t>Date de début</t>
        </is>
      </c>
      <c r="C4" s="5" t="inlineStr">
        <is>
          <t>Date de fin</t>
        </is>
      </c>
      <c r="D4" s="5" t="inlineStr">
        <is>
          <t>Heures prévues</t>
        </is>
      </c>
      <c r="E4" s="5" t="inlineStr">
        <is>
          <t>Heures réalisées</t>
        </is>
      </c>
      <c r="F4" s="5" t="inlineStr">
        <is>
          <t>Écart heures</t>
        </is>
      </c>
      <c r="G4" s="5" t="inlineStr">
        <is>
          <t>Taux horaire brut (€)</t>
        </is>
      </c>
      <c r="H4" s="5" t="inlineStr">
        <is>
          <t>Salaire prévu (€)</t>
        </is>
      </c>
      <c r="I4" s="5" t="inlineStr">
        <is>
          <t>Salaire dû selon heures réalisées (€)</t>
        </is>
      </c>
      <c r="J4" s="5" t="inlineStr">
        <is>
          <t>Écart salaire (€)</t>
        </is>
      </c>
      <c r="K4" s="5" t="inlineStr">
        <is>
          <t>Congés payés acquis (€)</t>
        </is>
      </c>
      <c r="L4" s="5" t="inlineStr">
        <is>
          <t>Absence non rémunérée (€)</t>
        </is>
      </c>
      <c r="M4" s="5" t="inlineStr">
        <is>
          <t>Régularisation mensuelle (€)</t>
        </is>
      </c>
      <c r="N4" s="5" t="inlineStr">
        <is>
          <t>Observation</t>
        </is>
      </c>
    </row>
    <row r="5">
      <c r="A5" s="6" t="inlineStr">
        <is>
          <t>Janvier 2026</t>
        </is>
      </c>
      <c r="B5" s="38" t="n">
        <v>46023</v>
      </c>
      <c r="C5" s="38" t="n">
        <v>46053</v>
      </c>
      <c r="D5" s="39" t="n">
        <v>80</v>
      </c>
      <c r="E5" s="39" t="n">
        <v>78</v>
      </c>
      <c r="F5" s="40">
        <f>IF(OR('Suivi mensuel'!D5="",'Suivi mensuel'!E5=""),"",'Suivi mensuel'!E5-'Suivi mensuel'!D5)</f>
        <v/>
      </c>
      <c r="G5" s="41" t="n">
        <v>5.2</v>
      </c>
      <c r="H5" s="42">
        <f>IF(OR('Suivi mensuel'!D5="",'Suivi mensuel'!G5=""),"",'Suivi mensuel'!D5*'Suivi mensuel'!G5)</f>
        <v/>
      </c>
      <c r="I5" s="42">
        <f>IF(OR('Suivi mensuel'!E5="",'Suivi mensuel'!G5=""),"",'Suivi mensuel'!E5*'Suivi mensuel'!G5)</f>
        <v/>
      </c>
      <c r="J5" s="42">
        <f>IF(OR('Suivi mensuel'!H5="",'Suivi mensuel'!I5=""),"",'Suivi mensuel'!I5-'Suivi mensuel'!H5)</f>
        <v/>
      </c>
      <c r="K5" s="41" t="n">
        <v>0</v>
      </c>
      <c r="L5" s="41" t="n">
        <v>0</v>
      </c>
      <c r="M5" s="42">
        <f>IF(OR('Suivi mensuel'!H5="",'Suivi mensuel'!I5=""),"",'Suivi mensuel'!I5-'Suivi mensuel'!H5+IF('Suivi mensuel'!K5="",0,'Suivi mensuel'!K5)-IF('Suivi mensuel'!L5="",0,'Suivi mensuel'!L5))</f>
        <v/>
      </c>
      <c r="N5" s="12" t="inlineStr">
        <is>
          <t>Absence ponctuelle de 2 heures</t>
        </is>
      </c>
    </row>
    <row r="6">
      <c r="A6" s="6" t="inlineStr">
        <is>
          <t>Février 2026</t>
        </is>
      </c>
      <c r="B6" s="38" t="n">
        <v>46054</v>
      </c>
      <c r="C6" s="38" t="n">
        <v>46081</v>
      </c>
      <c r="D6" s="39" t="n">
        <v>80</v>
      </c>
      <c r="E6" s="39" t="n">
        <v>82</v>
      </c>
      <c r="F6" s="43">
        <f>IF(OR('Suivi mensuel'!D6="",'Suivi mensuel'!E6=""),"",'Suivi mensuel'!E6-'Suivi mensuel'!D6)</f>
        <v/>
      </c>
      <c r="G6" s="41" t="n">
        <v>5.2</v>
      </c>
      <c r="H6" s="44">
        <f>IF(OR('Suivi mensuel'!D6="",'Suivi mensuel'!G6=""),"",'Suivi mensuel'!D6*'Suivi mensuel'!G6)</f>
        <v/>
      </c>
      <c r="I6" s="44">
        <f>IF(OR('Suivi mensuel'!E6="",'Suivi mensuel'!G6=""),"",'Suivi mensuel'!E6*'Suivi mensuel'!G6)</f>
        <v/>
      </c>
      <c r="J6" s="44">
        <f>IF(OR('Suivi mensuel'!H6="",'Suivi mensuel'!I6=""),"",'Suivi mensuel'!I6-'Suivi mensuel'!H6)</f>
        <v/>
      </c>
      <c r="K6" s="41" t="n">
        <v>0</v>
      </c>
      <c r="L6" s="41" t="n">
        <v>0</v>
      </c>
      <c r="M6" s="44">
        <f>IF(OR('Suivi mensuel'!H6="",'Suivi mensuel'!I6=""),"",'Suivi mensuel'!I6-'Suivi mensuel'!H6+IF('Suivi mensuel'!K6="",0,'Suivi mensuel'!K6)-IF('Suivi mensuel'!L6="",0,'Suivi mensuel'!L6))</f>
        <v/>
      </c>
      <c r="N6" s="12" t="inlineStr">
        <is>
          <t>Heures complémentaires réalisées</t>
        </is>
      </c>
    </row>
    <row r="7">
      <c r="A7" s="6" t="inlineStr">
        <is>
          <t>Mars 2026</t>
        </is>
      </c>
      <c r="B7" s="38" t="n">
        <v>46082</v>
      </c>
      <c r="C7" s="38" t="n">
        <v>46112</v>
      </c>
      <c r="D7" s="39" t="n">
        <v>88</v>
      </c>
      <c r="E7" s="39" t="n">
        <v>86</v>
      </c>
      <c r="F7" s="40">
        <f>IF(OR('Suivi mensuel'!D7="",'Suivi mensuel'!E7=""),"",'Suivi mensuel'!E7-'Suivi mensuel'!D7)</f>
        <v/>
      </c>
      <c r="G7" s="41" t="n">
        <v>5.2</v>
      </c>
      <c r="H7" s="42">
        <f>IF(OR('Suivi mensuel'!D7="",'Suivi mensuel'!G7=""),"",'Suivi mensuel'!D7*'Suivi mensuel'!G7)</f>
        <v/>
      </c>
      <c r="I7" s="42">
        <f>IF(OR('Suivi mensuel'!E7="",'Suivi mensuel'!G7=""),"",'Suivi mensuel'!E7*'Suivi mensuel'!G7)</f>
        <v/>
      </c>
      <c r="J7" s="42">
        <f>IF(OR('Suivi mensuel'!H7="",'Suivi mensuel'!I7=""),"",'Suivi mensuel'!I7-'Suivi mensuel'!H7)</f>
        <v/>
      </c>
      <c r="K7" s="41" t="n">
        <v>0</v>
      </c>
      <c r="L7" s="41" t="n">
        <v>0</v>
      </c>
      <c r="M7" s="42">
        <f>IF(OR('Suivi mensuel'!H7="",'Suivi mensuel'!I7=""),"",'Suivi mensuel'!I7-'Suivi mensuel'!H7+IF('Suivi mensuel'!K7="",0,'Suivi mensuel'!K7)-IF('Suivi mensuel'!L7="",0,'Suivi mensuel'!L7))</f>
        <v/>
      </c>
      <c r="N7" s="12" t="inlineStr">
        <is>
          <t>Ajustement d'horaires</t>
        </is>
      </c>
    </row>
    <row r="8">
      <c r="A8" s="6" t="inlineStr">
        <is>
          <t>Avril 2026</t>
        </is>
      </c>
      <c r="B8" s="38" t="n">
        <v>46113</v>
      </c>
      <c r="C8" s="38" t="n">
        <v>46142</v>
      </c>
      <c r="D8" s="39" t="n">
        <v>84</v>
      </c>
      <c r="E8" s="39" t="n">
        <v>84</v>
      </c>
      <c r="F8" s="43">
        <f>IF(OR('Suivi mensuel'!D8="",'Suivi mensuel'!E8=""),"",'Suivi mensuel'!E8-'Suivi mensuel'!D8)</f>
        <v/>
      </c>
      <c r="G8" s="41" t="n">
        <v>5.2</v>
      </c>
      <c r="H8" s="44">
        <f>IF(OR('Suivi mensuel'!D8="",'Suivi mensuel'!G8=""),"",'Suivi mensuel'!D8*'Suivi mensuel'!G8)</f>
        <v/>
      </c>
      <c r="I8" s="44">
        <f>IF(OR('Suivi mensuel'!E8="",'Suivi mensuel'!G8=""),"",'Suivi mensuel'!E8*'Suivi mensuel'!G8)</f>
        <v/>
      </c>
      <c r="J8" s="44">
        <f>IF(OR('Suivi mensuel'!H8="",'Suivi mensuel'!I8=""),"",'Suivi mensuel'!I8-'Suivi mensuel'!H8)</f>
        <v/>
      </c>
      <c r="K8" s="41" t="n">
        <v>0</v>
      </c>
      <c r="L8" s="41" t="n">
        <v>0</v>
      </c>
      <c r="M8" s="44">
        <f>IF(OR('Suivi mensuel'!H8="",'Suivi mensuel'!I8=""),"",'Suivi mensuel'!I8-'Suivi mensuel'!H8+IF('Suivi mensuel'!K8="",0,'Suivi mensuel'!K8)-IF('Suivi mensuel'!L8="",0,'Suivi mensuel'!L8))</f>
        <v/>
      </c>
      <c r="N8" s="12" t="inlineStr">
        <is>
          <t>Conforme à la mensualisation</t>
        </is>
      </c>
    </row>
    <row r="9">
      <c r="A9" s="6" t="inlineStr">
        <is>
          <t>Mai 2026</t>
        </is>
      </c>
      <c r="B9" s="38" t="n">
        <v>46143</v>
      </c>
      <c r="C9" s="38" t="n">
        <v>46173</v>
      </c>
      <c r="D9" s="39" t="n">
        <v>76</v>
      </c>
      <c r="E9" s="39" t="n">
        <v>74</v>
      </c>
      <c r="F9" s="40">
        <f>IF(OR('Suivi mensuel'!D9="",'Suivi mensuel'!E9=""),"",'Suivi mensuel'!E9-'Suivi mensuel'!D9)</f>
        <v/>
      </c>
      <c r="G9" s="41" t="n">
        <v>5.2</v>
      </c>
      <c r="H9" s="42">
        <f>IF(OR('Suivi mensuel'!D9="",'Suivi mensuel'!G9=""),"",'Suivi mensuel'!D9*'Suivi mensuel'!G9)</f>
        <v/>
      </c>
      <c r="I9" s="42">
        <f>IF(OR('Suivi mensuel'!E9="",'Suivi mensuel'!G9=""),"",'Suivi mensuel'!E9*'Suivi mensuel'!G9)</f>
        <v/>
      </c>
      <c r="J9" s="42">
        <f>IF(OR('Suivi mensuel'!H9="",'Suivi mensuel'!I9=""),"",'Suivi mensuel'!I9-'Suivi mensuel'!H9)</f>
        <v/>
      </c>
      <c r="K9" s="41" t="n">
        <v>0</v>
      </c>
      <c r="L9" s="41" t="n">
        <v>10.4</v>
      </c>
      <c r="M9" s="42">
        <f>IF(OR('Suivi mensuel'!H9="",'Suivi mensuel'!I9=""),"",'Suivi mensuel'!I9-'Suivi mensuel'!H9+IF('Suivi mensuel'!K9="",0,'Suivi mensuel'!K9)-IF('Suivi mensuel'!L9="",0,'Suivi mensuel'!L9))</f>
        <v/>
      </c>
      <c r="N9" s="12" t="inlineStr">
        <is>
          <t>Absence non rémunérée à confirmer</t>
        </is>
      </c>
    </row>
    <row r="10">
      <c r="A10" s="6" t="inlineStr">
        <is>
          <t>Juin 2026</t>
        </is>
      </c>
      <c r="B10" s="38" t="n">
        <v>46174</v>
      </c>
      <c r="C10" s="38" t="n">
        <v>46203</v>
      </c>
      <c r="D10" s="39" t="n">
        <v>92</v>
      </c>
      <c r="E10" s="39" t="n">
        <v>96</v>
      </c>
      <c r="F10" s="43">
        <f>IF(OR('Suivi mensuel'!D10="",'Suivi mensuel'!E10=""),"",'Suivi mensuel'!E10-'Suivi mensuel'!D10)</f>
        <v/>
      </c>
      <c r="G10" s="41" t="n">
        <v>5.2</v>
      </c>
      <c r="H10" s="44">
        <f>IF(OR('Suivi mensuel'!D10="",'Suivi mensuel'!G10=""),"",'Suivi mensuel'!D10*'Suivi mensuel'!G10)</f>
        <v/>
      </c>
      <c r="I10" s="44">
        <f>IF(OR('Suivi mensuel'!E10="",'Suivi mensuel'!G10=""),"",'Suivi mensuel'!E10*'Suivi mensuel'!G10)</f>
        <v/>
      </c>
      <c r="J10" s="44">
        <f>IF(OR('Suivi mensuel'!H10="",'Suivi mensuel'!I10=""),"",'Suivi mensuel'!I10-'Suivi mensuel'!H10)</f>
        <v/>
      </c>
      <c r="K10" s="41" t="n">
        <v>0</v>
      </c>
      <c r="L10" s="41" t="n">
        <v>0</v>
      </c>
      <c r="M10" s="44">
        <f>IF(OR('Suivi mensuel'!H10="",'Suivi mensuel'!I10=""),"",'Suivi mensuel'!I10-'Suivi mensuel'!H10+IF('Suivi mensuel'!K10="",0,'Suivi mensuel'!K10)-IF('Suivi mensuel'!L10="",0,'Suivi mensuel'!L10))</f>
        <v/>
      </c>
      <c r="N10" s="12" t="inlineStr">
        <is>
          <t>Heures complémentaires réalisées</t>
        </is>
      </c>
    </row>
    <row r="11">
      <c r="A11" s="6" t="inlineStr">
        <is>
          <t>Juillet 2026</t>
        </is>
      </c>
      <c r="B11" s="38" t="n">
        <v>46204</v>
      </c>
      <c r="C11" s="38" t="n">
        <v>46234</v>
      </c>
      <c r="D11" s="39" t="n">
        <v>88</v>
      </c>
      <c r="E11" s="39" t="n">
        <v>88</v>
      </c>
      <c r="F11" s="40">
        <f>IF(OR('Suivi mensuel'!D11="",'Suivi mensuel'!E11=""),"",'Suivi mensuel'!E11-'Suivi mensuel'!D11)</f>
        <v/>
      </c>
      <c r="G11" s="41" t="n">
        <v>5.2</v>
      </c>
      <c r="H11" s="42">
        <f>IF(OR('Suivi mensuel'!D11="",'Suivi mensuel'!G11=""),"",'Suivi mensuel'!D11*'Suivi mensuel'!G11)</f>
        <v/>
      </c>
      <c r="I11" s="42">
        <f>IF(OR('Suivi mensuel'!E11="",'Suivi mensuel'!G11=""),"",'Suivi mensuel'!E11*'Suivi mensuel'!G11)</f>
        <v/>
      </c>
      <c r="J11" s="42">
        <f>IF(OR('Suivi mensuel'!H11="",'Suivi mensuel'!I11=""),"",'Suivi mensuel'!I11-'Suivi mensuel'!H11)</f>
        <v/>
      </c>
      <c r="K11" s="41" t="n">
        <v>25</v>
      </c>
      <c r="L11" s="41" t="n">
        <v>0</v>
      </c>
      <c r="M11" s="42">
        <f>IF(OR('Suivi mensuel'!H11="",'Suivi mensuel'!I11=""),"",'Suivi mensuel'!I11-'Suivi mensuel'!H11+IF('Suivi mensuel'!K11="",0,'Suivi mensuel'!K11)-IF('Suivi mensuel'!L11="",0,'Suivi mensuel'!L11))</f>
        <v/>
      </c>
      <c r="N11" s="12" t="inlineStr">
        <is>
          <t>Congés payés acquis</t>
        </is>
      </c>
    </row>
    <row r="12">
      <c r="A12" s="6" t="inlineStr">
        <is>
          <t>Août 2026</t>
        </is>
      </c>
      <c r="B12" s="38" t="n">
        <v>46235</v>
      </c>
      <c r="C12" s="38" t="n">
        <v>46265</v>
      </c>
      <c r="D12" s="39" t="n">
        <v>60</v>
      </c>
      <c r="E12" s="39" t="n">
        <v>58</v>
      </c>
      <c r="F12" s="43">
        <f>IF(OR('Suivi mensuel'!D12="",'Suivi mensuel'!E12=""),"",'Suivi mensuel'!E12-'Suivi mensuel'!D12)</f>
        <v/>
      </c>
      <c r="G12" s="41" t="n">
        <v>5.2</v>
      </c>
      <c r="H12" s="44">
        <f>IF(OR('Suivi mensuel'!D12="",'Suivi mensuel'!G12=""),"",'Suivi mensuel'!D12*'Suivi mensuel'!G12)</f>
        <v/>
      </c>
      <c r="I12" s="44">
        <f>IF(OR('Suivi mensuel'!E12="",'Suivi mensuel'!G12=""),"",'Suivi mensuel'!E12*'Suivi mensuel'!G12)</f>
        <v/>
      </c>
      <c r="J12" s="44">
        <f>IF(OR('Suivi mensuel'!H12="",'Suivi mensuel'!I12=""),"",'Suivi mensuel'!I12-'Suivi mensuel'!H12)</f>
        <v/>
      </c>
      <c r="K12" s="41" t="n">
        <v>0</v>
      </c>
      <c r="L12" s="41" t="n">
        <v>0</v>
      </c>
      <c r="M12" s="44">
        <f>IF(OR('Suivi mensuel'!H12="",'Suivi mensuel'!I12=""),"",'Suivi mensuel'!I12-'Suivi mensuel'!H12+IF('Suivi mensuel'!K12="",0,'Suivi mensuel'!K12)-IF('Suivi mensuel'!L12="",0,'Suivi mensuel'!L12))</f>
        <v/>
      </c>
      <c r="N12" s="12" t="inlineStr">
        <is>
          <t>Réduction d'activité</t>
        </is>
      </c>
    </row>
    <row r="13">
      <c r="A13" s="6" t="inlineStr">
        <is>
          <t>Septembre 2026</t>
        </is>
      </c>
      <c r="B13" s="38" t="n">
        <v>46266</v>
      </c>
      <c r="C13" s="38" t="n">
        <v>46295</v>
      </c>
      <c r="D13" s="39" t="n">
        <v>84</v>
      </c>
      <c r="E13" s="39" t="n">
        <v>86</v>
      </c>
      <c r="F13" s="40">
        <f>IF(OR('Suivi mensuel'!D13="",'Suivi mensuel'!E13=""),"",'Suivi mensuel'!E13-'Suivi mensuel'!D13)</f>
        <v/>
      </c>
      <c r="G13" s="41" t="n">
        <v>5.2</v>
      </c>
      <c r="H13" s="42">
        <f>IF(OR('Suivi mensuel'!D13="",'Suivi mensuel'!G13=""),"",'Suivi mensuel'!D13*'Suivi mensuel'!G13)</f>
        <v/>
      </c>
      <c r="I13" s="42">
        <f>IF(OR('Suivi mensuel'!E13="",'Suivi mensuel'!G13=""),"",'Suivi mensuel'!E13*'Suivi mensuel'!G13)</f>
        <v/>
      </c>
      <c r="J13" s="42">
        <f>IF(OR('Suivi mensuel'!H13="",'Suivi mensuel'!I13=""),"",'Suivi mensuel'!I13-'Suivi mensuel'!H13)</f>
        <v/>
      </c>
      <c r="K13" s="41" t="n">
        <v>0</v>
      </c>
      <c r="L13" s="41" t="n">
        <v>0</v>
      </c>
      <c r="M13" s="42">
        <f>IF(OR('Suivi mensuel'!H13="",'Suivi mensuel'!I13=""),"",'Suivi mensuel'!I13-'Suivi mensuel'!H13+IF('Suivi mensuel'!K13="",0,'Suivi mensuel'!K13)-IF('Suivi mensuel'!L13="",0,'Suivi mensuel'!L13))</f>
        <v/>
      </c>
      <c r="N13" s="12" t="inlineStr">
        <is>
          <t>Heures complémentaires réalisées</t>
        </is>
      </c>
    </row>
    <row r="14">
      <c r="A14" s="6" t="n"/>
      <c r="B14" s="38" t="n"/>
      <c r="C14" s="38" t="n"/>
      <c r="D14" s="39" t="n"/>
      <c r="E14" s="39" t="n"/>
      <c r="F14" s="43">
        <f>IF(OR('Suivi mensuel'!D14="",'Suivi mensuel'!E14=""),"",'Suivi mensuel'!E14-'Suivi mensuel'!D14)</f>
        <v/>
      </c>
      <c r="G14" s="41" t="n"/>
      <c r="H14" s="44">
        <f>IF(OR('Suivi mensuel'!D14="",'Suivi mensuel'!G14=""),"",'Suivi mensuel'!D14*'Suivi mensuel'!G14)</f>
        <v/>
      </c>
      <c r="I14" s="44">
        <f>IF(OR('Suivi mensuel'!E14="",'Suivi mensuel'!G14=""),"",'Suivi mensuel'!E14*'Suivi mensuel'!G14)</f>
        <v/>
      </c>
      <c r="J14" s="44">
        <f>IF(OR('Suivi mensuel'!H14="",'Suivi mensuel'!I14=""),"",'Suivi mensuel'!I14-'Suivi mensuel'!H14)</f>
        <v/>
      </c>
      <c r="K14" s="41" t="n"/>
      <c r="L14" s="41" t="n"/>
      <c r="M14" s="44">
        <f>IF(OR('Suivi mensuel'!H14="",'Suivi mensuel'!I14=""),"",'Suivi mensuel'!I14-'Suivi mensuel'!H14+IF('Suivi mensuel'!K14="",0,'Suivi mensuel'!K14)-IF('Suivi mensuel'!L14="",0,'Suivi mensuel'!L14))</f>
        <v/>
      </c>
      <c r="N14" s="12" t="n"/>
    </row>
    <row r="15">
      <c r="A15" s="6" t="n"/>
      <c r="B15" s="38" t="n"/>
      <c r="C15" s="38" t="n"/>
      <c r="D15" s="39" t="n"/>
      <c r="E15" s="39" t="n"/>
      <c r="F15" s="40">
        <f>IF(OR('Suivi mensuel'!D15="",'Suivi mensuel'!E15=""),"",'Suivi mensuel'!E15-'Suivi mensuel'!D15)</f>
        <v/>
      </c>
      <c r="G15" s="41" t="n"/>
      <c r="H15" s="42">
        <f>IF(OR('Suivi mensuel'!D15="",'Suivi mensuel'!G15=""),"",'Suivi mensuel'!D15*'Suivi mensuel'!G15)</f>
        <v/>
      </c>
      <c r="I15" s="42">
        <f>IF(OR('Suivi mensuel'!E15="",'Suivi mensuel'!G15=""),"",'Suivi mensuel'!E15*'Suivi mensuel'!G15)</f>
        <v/>
      </c>
      <c r="J15" s="42">
        <f>IF(OR('Suivi mensuel'!H15="",'Suivi mensuel'!I15=""),"",'Suivi mensuel'!I15-'Suivi mensuel'!H15)</f>
        <v/>
      </c>
      <c r="K15" s="41" t="n"/>
      <c r="L15" s="41" t="n"/>
      <c r="M15" s="42">
        <f>IF(OR('Suivi mensuel'!H15="",'Suivi mensuel'!I15=""),"",'Suivi mensuel'!I15-'Suivi mensuel'!H15+IF('Suivi mensuel'!K15="",0,'Suivi mensuel'!K15)-IF('Suivi mensuel'!L15="",0,'Suivi mensuel'!L15))</f>
        <v/>
      </c>
      <c r="N15" s="12" t="n"/>
    </row>
    <row r="16">
      <c r="A16" s="6" t="n"/>
      <c r="B16" s="38" t="n"/>
      <c r="C16" s="38" t="n"/>
      <c r="D16" s="39" t="n"/>
      <c r="E16" s="39" t="n"/>
      <c r="F16" s="43">
        <f>IF(OR('Suivi mensuel'!D16="",'Suivi mensuel'!E16=""),"",'Suivi mensuel'!E16-'Suivi mensuel'!D16)</f>
        <v/>
      </c>
      <c r="G16" s="41" t="n"/>
      <c r="H16" s="44">
        <f>IF(OR('Suivi mensuel'!D16="",'Suivi mensuel'!G16=""),"",'Suivi mensuel'!D16*'Suivi mensuel'!G16)</f>
        <v/>
      </c>
      <c r="I16" s="44">
        <f>IF(OR('Suivi mensuel'!E16="",'Suivi mensuel'!G16=""),"",'Suivi mensuel'!E16*'Suivi mensuel'!G16)</f>
        <v/>
      </c>
      <c r="J16" s="44">
        <f>IF(OR('Suivi mensuel'!H16="",'Suivi mensuel'!I16=""),"",'Suivi mensuel'!I16-'Suivi mensuel'!H16)</f>
        <v/>
      </c>
      <c r="K16" s="41" t="n"/>
      <c r="L16" s="41" t="n"/>
      <c r="M16" s="44">
        <f>IF(OR('Suivi mensuel'!H16="",'Suivi mensuel'!I16=""),"",'Suivi mensuel'!I16-'Suivi mensuel'!H16+IF('Suivi mensuel'!K16="",0,'Suivi mensuel'!K16)-IF('Suivi mensuel'!L16="",0,'Suivi mensuel'!L16))</f>
        <v/>
      </c>
      <c r="N16" s="12" t="n"/>
    </row>
    <row r="17">
      <c r="A17" s="6" t="n"/>
      <c r="B17" s="38" t="n"/>
      <c r="C17" s="38" t="n"/>
      <c r="D17" s="39" t="n"/>
      <c r="E17" s="39" t="n"/>
      <c r="F17" s="40">
        <f>IF(OR('Suivi mensuel'!D17="",'Suivi mensuel'!E17=""),"",'Suivi mensuel'!E17-'Suivi mensuel'!D17)</f>
        <v/>
      </c>
      <c r="G17" s="41" t="n"/>
      <c r="H17" s="42">
        <f>IF(OR('Suivi mensuel'!D17="",'Suivi mensuel'!G17=""),"",'Suivi mensuel'!D17*'Suivi mensuel'!G17)</f>
        <v/>
      </c>
      <c r="I17" s="42">
        <f>IF(OR('Suivi mensuel'!E17="",'Suivi mensuel'!G17=""),"",'Suivi mensuel'!E17*'Suivi mensuel'!G17)</f>
        <v/>
      </c>
      <c r="J17" s="42">
        <f>IF(OR('Suivi mensuel'!H17="",'Suivi mensuel'!I17=""),"",'Suivi mensuel'!I17-'Suivi mensuel'!H17)</f>
        <v/>
      </c>
      <c r="K17" s="41" t="n"/>
      <c r="L17" s="41" t="n"/>
      <c r="M17" s="42">
        <f>IF(OR('Suivi mensuel'!H17="",'Suivi mensuel'!I17=""),"",'Suivi mensuel'!I17-'Suivi mensuel'!H17+IF('Suivi mensuel'!K17="",0,'Suivi mensuel'!K17)-IF('Suivi mensuel'!L17="",0,'Suivi mensuel'!L17))</f>
        <v/>
      </c>
      <c r="N17" s="12" t="n"/>
    </row>
    <row r="18">
      <c r="A18" s="6" t="n"/>
      <c r="B18" s="38" t="n"/>
      <c r="C18" s="38" t="n"/>
      <c r="D18" s="39" t="n"/>
      <c r="E18" s="39" t="n"/>
      <c r="F18" s="43">
        <f>IF(OR('Suivi mensuel'!D18="",'Suivi mensuel'!E18=""),"",'Suivi mensuel'!E18-'Suivi mensuel'!D18)</f>
        <v/>
      </c>
      <c r="G18" s="41" t="n"/>
      <c r="H18" s="44">
        <f>IF(OR('Suivi mensuel'!D18="",'Suivi mensuel'!G18=""),"",'Suivi mensuel'!D18*'Suivi mensuel'!G18)</f>
        <v/>
      </c>
      <c r="I18" s="44">
        <f>IF(OR('Suivi mensuel'!E18="",'Suivi mensuel'!G18=""),"",'Suivi mensuel'!E18*'Suivi mensuel'!G18)</f>
        <v/>
      </c>
      <c r="J18" s="44">
        <f>IF(OR('Suivi mensuel'!H18="",'Suivi mensuel'!I18=""),"",'Suivi mensuel'!I18-'Suivi mensuel'!H18)</f>
        <v/>
      </c>
      <c r="K18" s="41" t="n"/>
      <c r="L18" s="41" t="n"/>
      <c r="M18" s="44">
        <f>IF(OR('Suivi mensuel'!H18="",'Suivi mensuel'!I18=""),"",'Suivi mensuel'!I18-'Suivi mensuel'!H18+IF('Suivi mensuel'!K18="",0,'Suivi mensuel'!K18)-IF('Suivi mensuel'!L18="",0,'Suivi mensuel'!L18))</f>
        <v/>
      </c>
      <c r="N18" s="12" t="n"/>
    </row>
    <row r="19">
      <c r="A19" s="6" t="n"/>
      <c r="B19" s="38" t="n"/>
      <c r="C19" s="38" t="n"/>
      <c r="D19" s="39" t="n"/>
      <c r="E19" s="39" t="n"/>
      <c r="F19" s="40">
        <f>IF(OR('Suivi mensuel'!D19="",'Suivi mensuel'!E19=""),"",'Suivi mensuel'!E19-'Suivi mensuel'!D19)</f>
        <v/>
      </c>
      <c r="G19" s="41" t="n"/>
      <c r="H19" s="42">
        <f>IF(OR('Suivi mensuel'!D19="",'Suivi mensuel'!G19=""),"",'Suivi mensuel'!D19*'Suivi mensuel'!G19)</f>
        <v/>
      </c>
      <c r="I19" s="42">
        <f>IF(OR('Suivi mensuel'!E19="",'Suivi mensuel'!G19=""),"",'Suivi mensuel'!E19*'Suivi mensuel'!G19)</f>
        <v/>
      </c>
      <c r="J19" s="42">
        <f>IF(OR('Suivi mensuel'!H19="",'Suivi mensuel'!I19=""),"",'Suivi mensuel'!I19-'Suivi mensuel'!H19)</f>
        <v/>
      </c>
      <c r="K19" s="41" t="n"/>
      <c r="L19" s="41" t="n"/>
      <c r="M19" s="42">
        <f>IF(OR('Suivi mensuel'!H19="",'Suivi mensuel'!I19=""),"",'Suivi mensuel'!I19-'Suivi mensuel'!H19+IF('Suivi mensuel'!K19="",0,'Suivi mensuel'!K19)-IF('Suivi mensuel'!L19="",0,'Suivi mensuel'!L19))</f>
        <v/>
      </c>
      <c r="N19" s="12" t="n"/>
    </row>
    <row r="20">
      <c r="A20" s="6" t="n"/>
      <c r="B20" s="38" t="n"/>
      <c r="C20" s="38" t="n"/>
      <c r="D20" s="39" t="n"/>
      <c r="E20" s="39" t="n"/>
      <c r="F20" s="43">
        <f>IF(OR('Suivi mensuel'!D20="",'Suivi mensuel'!E20=""),"",'Suivi mensuel'!E20-'Suivi mensuel'!D20)</f>
        <v/>
      </c>
      <c r="G20" s="41" t="n"/>
      <c r="H20" s="44">
        <f>IF(OR('Suivi mensuel'!D20="",'Suivi mensuel'!G20=""),"",'Suivi mensuel'!D20*'Suivi mensuel'!G20)</f>
        <v/>
      </c>
      <c r="I20" s="44">
        <f>IF(OR('Suivi mensuel'!E20="",'Suivi mensuel'!G20=""),"",'Suivi mensuel'!E20*'Suivi mensuel'!G20)</f>
        <v/>
      </c>
      <c r="J20" s="44">
        <f>IF(OR('Suivi mensuel'!H20="",'Suivi mensuel'!I20=""),"",'Suivi mensuel'!I20-'Suivi mensuel'!H20)</f>
        <v/>
      </c>
      <c r="K20" s="41" t="n"/>
      <c r="L20" s="41" t="n"/>
      <c r="M20" s="44">
        <f>IF(OR('Suivi mensuel'!H20="",'Suivi mensuel'!I20=""),"",'Suivi mensuel'!I20-'Suivi mensuel'!H20+IF('Suivi mensuel'!K20="",0,'Suivi mensuel'!K20)-IF('Suivi mensuel'!L20="",0,'Suivi mensuel'!L20))</f>
        <v/>
      </c>
      <c r="N20" s="12" t="n"/>
    </row>
    <row r="21">
      <c r="A21" s="6" t="n"/>
      <c r="B21" s="38" t="n"/>
      <c r="C21" s="38" t="n"/>
      <c r="D21" s="39" t="n"/>
      <c r="E21" s="39" t="n"/>
      <c r="F21" s="40">
        <f>IF(OR('Suivi mensuel'!D21="",'Suivi mensuel'!E21=""),"",'Suivi mensuel'!E21-'Suivi mensuel'!D21)</f>
        <v/>
      </c>
      <c r="G21" s="41" t="n"/>
      <c r="H21" s="42">
        <f>IF(OR('Suivi mensuel'!D21="",'Suivi mensuel'!G21=""),"",'Suivi mensuel'!D21*'Suivi mensuel'!G21)</f>
        <v/>
      </c>
      <c r="I21" s="42">
        <f>IF(OR('Suivi mensuel'!E21="",'Suivi mensuel'!G21=""),"",'Suivi mensuel'!E21*'Suivi mensuel'!G21)</f>
        <v/>
      </c>
      <c r="J21" s="42">
        <f>IF(OR('Suivi mensuel'!H21="",'Suivi mensuel'!I21=""),"",'Suivi mensuel'!I21-'Suivi mensuel'!H21)</f>
        <v/>
      </c>
      <c r="K21" s="41" t="n"/>
      <c r="L21" s="41" t="n"/>
      <c r="M21" s="42">
        <f>IF(OR('Suivi mensuel'!H21="",'Suivi mensuel'!I21=""),"",'Suivi mensuel'!I21-'Suivi mensuel'!H21+IF('Suivi mensuel'!K21="",0,'Suivi mensuel'!K21)-IF('Suivi mensuel'!L21="",0,'Suivi mensuel'!L21))</f>
        <v/>
      </c>
      <c r="N21" s="12" t="n"/>
    </row>
    <row r="22">
      <c r="A22" s="6" t="n"/>
      <c r="B22" s="38" t="n"/>
      <c r="C22" s="38" t="n"/>
      <c r="D22" s="39" t="n"/>
      <c r="E22" s="39" t="n"/>
      <c r="F22" s="43">
        <f>IF(OR('Suivi mensuel'!D22="",'Suivi mensuel'!E22=""),"",'Suivi mensuel'!E22-'Suivi mensuel'!D22)</f>
        <v/>
      </c>
      <c r="G22" s="41" t="n"/>
      <c r="H22" s="44">
        <f>IF(OR('Suivi mensuel'!D22="",'Suivi mensuel'!G22=""),"",'Suivi mensuel'!D22*'Suivi mensuel'!G22)</f>
        <v/>
      </c>
      <c r="I22" s="44">
        <f>IF(OR('Suivi mensuel'!E22="",'Suivi mensuel'!G22=""),"",'Suivi mensuel'!E22*'Suivi mensuel'!G22)</f>
        <v/>
      </c>
      <c r="J22" s="44">
        <f>IF(OR('Suivi mensuel'!H22="",'Suivi mensuel'!I22=""),"",'Suivi mensuel'!I22-'Suivi mensuel'!H22)</f>
        <v/>
      </c>
      <c r="K22" s="41" t="n"/>
      <c r="L22" s="41" t="n"/>
      <c r="M22" s="44">
        <f>IF(OR('Suivi mensuel'!H22="",'Suivi mensuel'!I22=""),"",'Suivi mensuel'!I22-'Suivi mensuel'!H22+IF('Suivi mensuel'!K22="",0,'Suivi mensuel'!K22)-IF('Suivi mensuel'!L22="",0,'Suivi mensuel'!L22))</f>
        <v/>
      </c>
      <c r="N22" s="12" t="n"/>
    </row>
    <row r="23">
      <c r="A23" s="6" t="n"/>
      <c r="B23" s="38" t="n"/>
      <c r="C23" s="38" t="n"/>
      <c r="D23" s="39" t="n"/>
      <c r="E23" s="39" t="n"/>
      <c r="F23" s="40">
        <f>IF(OR('Suivi mensuel'!D23="",'Suivi mensuel'!E23=""),"",'Suivi mensuel'!E23-'Suivi mensuel'!D23)</f>
        <v/>
      </c>
      <c r="G23" s="41" t="n"/>
      <c r="H23" s="42">
        <f>IF(OR('Suivi mensuel'!D23="",'Suivi mensuel'!G23=""),"",'Suivi mensuel'!D23*'Suivi mensuel'!G23)</f>
        <v/>
      </c>
      <c r="I23" s="42">
        <f>IF(OR('Suivi mensuel'!E23="",'Suivi mensuel'!G23=""),"",'Suivi mensuel'!E23*'Suivi mensuel'!G23)</f>
        <v/>
      </c>
      <c r="J23" s="42">
        <f>IF(OR('Suivi mensuel'!H23="",'Suivi mensuel'!I23=""),"",'Suivi mensuel'!I23-'Suivi mensuel'!H23)</f>
        <v/>
      </c>
      <c r="K23" s="41" t="n"/>
      <c r="L23" s="41" t="n"/>
      <c r="M23" s="42">
        <f>IF(OR('Suivi mensuel'!H23="",'Suivi mensuel'!I23=""),"",'Suivi mensuel'!I23-'Suivi mensuel'!H23+IF('Suivi mensuel'!K23="",0,'Suivi mensuel'!K23)-IF('Suivi mensuel'!L23="",0,'Suivi mensuel'!L23))</f>
        <v/>
      </c>
      <c r="N23" s="12" t="n"/>
    </row>
    <row r="24">
      <c r="A24" s="6" t="n"/>
      <c r="B24" s="38" t="n"/>
      <c r="C24" s="38" t="n"/>
      <c r="D24" s="39" t="n"/>
      <c r="E24" s="39" t="n"/>
      <c r="F24" s="43">
        <f>IF(OR('Suivi mensuel'!D24="",'Suivi mensuel'!E24=""),"",'Suivi mensuel'!E24-'Suivi mensuel'!D24)</f>
        <v/>
      </c>
      <c r="G24" s="41" t="n"/>
      <c r="H24" s="44">
        <f>IF(OR('Suivi mensuel'!D24="",'Suivi mensuel'!G24=""),"",'Suivi mensuel'!D24*'Suivi mensuel'!G24)</f>
        <v/>
      </c>
      <c r="I24" s="44">
        <f>IF(OR('Suivi mensuel'!E24="",'Suivi mensuel'!G24=""),"",'Suivi mensuel'!E24*'Suivi mensuel'!G24)</f>
        <v/>
      </c>
      <c r="J24" s="44">
        <f>IF(OR('Suivi mensuel'!H24="",'Suivi mensuel'!I24=""),"",'Suivi mensuel'!I24-'Suivi mensuel'!H24)</f>
        <v/>
      </c>
      <c r="K24" s="41" t="n"/>
      <c r="L24" s="41" t="n"/>
      <c r="M24" s="44">
        <f>IF(OR('Suivi mensuel'!H24="",'Suivi mensuel'!I24=""),"",'Suivi mensuel'!I24-'Suivi mensuel'!H24+IF('Suivi mensuel'!K24="",0,'Suivi mensuel'!K24)-IF('Suivi mensuel'!L24="",0,'Suivi mensuel'!L24))</f>
        <v/>
      </c>
      <c r="N24" s="12" t="n"/>
    </row>
    <row r="25">
      <c r="A25" s="6" t="n"/>
      <c r="B25" s="38" t="n"/>
      <c r="C25" s="38" t="n"/>
      <c r="D25" s="39" t="n"/>
      <c r="E25" s="39" t="n"/>
      <c r="F25" s="40">
        <f>IF(OR('Suivi mensuel'!D25="",'Suivi mensuel'!E25=""),"",'Suivi mensuel'!E25-'Suivi mensuel'!D25)</f>
        <v/>
      </c>
      <c r="G25" s="41" t="n"/>
      <c r="H25" s="42">
        <f>IF(OR('Suivi mensuel'!D25="",'Suivi mensuel'!G25=""),"",'Suivi mensuel'!D25*'Suivi mensuel'!G25)</f>
        <v/>
      </c>
      <c r="I25" s="42">
        <f>IF(OR('Suivi mensuel'!E25="",'Suivi mensuel'!G25=""),"",'Suivi mensuel'!E25*'Suivi mensuel'!G25)</f>
        <v/>
      </c>
      <c r="J25" s="42">
        <f>IF(OR('Suivi mensuel'!H25="",'Suivi mensuel'!I25=""),"",'Suivi mensuel'!I25-'Suivi mensuel'!H25)</f>
        <v/>
      </c>
      <c r="K25" s="41" t="n"/>
      <c r="L25" s="41" t="n"/>
      <c r="M25" s="42">
        <f>IF(OR('Suivi mensuel'!H25="",'Suivi mensuel'!I25=""),"",'Suivi mensuel'!I25-'Suivi mensuel'!H25+IF('Suivi mensuel'!K25="",0,'Suivi mensuel'!K25)-IF('Suivi mensuel'!L25="",0,'Suivi mensuel'!L25))</f>
        <v/>
      </c>
      <c r="N25" s="12" t="n"/>
    </row>
    <row r="26">
      <c r="A26" s="6" t="n"/>
      <c r="B26" s="38" t="n"/>
      <c r="C26" s="38" t="n"/>
      <c r="D26" s="39" t="n"/>
      <c r="E26" s="39" t="n"/>
      <c r="F26" s="43">
        <f>IF(OR('Suivi mensuel'!D26="",'Suivi mensuel'!E26=""),"",'Suivi mensuel'!E26-'Suivi mensuel'!D26)</f>
        <v/>
      </c>
      <c r="G26" s="41" t="n"/>
      <c r="H26" s="44">
        <f>IF(OR('Suivi mensuel'!D26="",'Suivi mensuel'!G26=""),"",'Suivi mensuel'!D26*'Suivi mensuel'!G26)</f>
        <v/>
      </c>
      <c r="I26" s="44">
        <f>IF(OR('Suivi mensuel'!E26="",'Suivi mensuel'!G26=""),"",'Suivi mensuel'!E26*'Suivi mensuel'!G26)</f>
        <v/>
      </c>
      <c r="J26" s="44">
        <f>IF(OR('Suivi mensuel'!H26="",'Suivi mensuel'!I26=""),"",'Suivi mensuel'!I26-'Suivi mensuel'!H26)</f>
        <v/>
      </c>
      <c r="K26" s="41" t="n"/>
      <c r="L26" s="41" t="n"/>
      <c r="M26" s="44">
        <f>IF(OR('Suivi mensuel'!H26="",'Suivi mensuel'!I26=""),"",'Suivi mensuel'!I26-'Suivi mensuel'!H26+IF('Suivi mensuel'!K26="",0,'Suivi mensuel'!K26)-IF('Suivi mensuel'!L26="",0,'Suivi mensuel'!L26))</f>
        <v/>
      </c>
      <c r="N26" s="12" t="n"/>
    </row>
    <row r="27">
      <c r="A27" s="6" t="n"/>
      <c r="B27" s="38" t="n"/>
      <c r="C27" s="38" t="n"/>
      <c r="D27" s="39" t="n"/>
      <c r="E27" s="39" t="n"/>
      <c r="F27" s="40">
        <f>IF(OR('Suivi mensuel'!D27="",'Suivi mensuel'!E27=""),"",'Suivi mensuel'!E27-'Suivi mensuel'!D27)</f>
        <v/>
      </c>
      <c r="G27" s="41" t="n"/>
      <c r="H27" s="42">
        <f>IF(OR('Suivi mensuel'!D27="",'Suivi mensuel'!G27=""),"",'Suivi mensuel'!D27*'Suivi mensuel'!G27)</f>
        <v/>
      </c>
      <c r="I27" s="42">
        <f>IF(OR('Suivi mensuel'!E27="",'Suivi mensuel'!G27=""),"",'Suivi mensuel'!E27*'Suivi mensuel'!G27)</f>
        <v/>
      </c>
      <c r="J27" s="42">
        <f>IF(OR('Suivi mensuel'!H27="",'Suivi mensuel'!I27=""),"",'Suivi mensuel'!I27-'Suivi mensuel'!H27)</f>
        <v/>
      </c>
      <c r="K27" s="41" t="n"/>
      <c r="L27" s="41" t="n"/>
      <c r="M27" s="42">
        <f>IF(OR('Suivi mensuel'!H27="",'Suivi mensuel'!I27=""),"",'Suivi mensuel'!I27-'Suivi mensuel'!H27+IF('Suivi mensuel'!K27="",0,'Suivi mensuel'!K27)-IF('Suivi mensuel'!L27="",0,'Suivi mensuel'!L27))</f>
        <v/>
      </c>
      <c r="N27" s="12" t="n"/>
    </row>
    <row r="28">
      <c r="A28" s="6" t="n"/>
      <c r="B28" s="38" t="n"/>
      <c r="C28" s="38" t="n"/>
      <c r="D28" s="39" t="n"/>
      <c r="E28" s="39" t="n"/>
      <c r="F28" s="43">
        <f>IF(OR('Suivi mensuel'!D28="",'Suivi mensuel'!E28=""),"",'Suivi mensuel'!E28-'Suivi mensuel'!D28)</f>
        <v/>
      </c>
      <c r="G28" s="41" t="n"/>
      <c r="H28" s="44">
        <f>IF(OR('Suivi mensuel'!D28="",'Suivi mensuel'!G28=""),"",'Suivi mensuel'!D28*'Suivi mensuel'!G28)</f>
        <v/>
      </c>
      <c r="I28" s="44">
        <f>IF(OR('Suivi mensuel'!E28="",'Suivi mensuel'!G28=""),"",'Suivi mensuel'!E28*'Suivi mensuel'!G28)</f>
        <v/>
      </c>
      <c r="J28" s="44">
        <f>IF(OR('Suivi mensuel'!H28="",'Suivi mensuel'!I28=""),"",'Suivi mensuel'!I28-'Suivi mensuel'!H28)</f>
        <v/>
      </c>
      <c r="K28" s="41" t="n"/>
      <c r="L28" s="41" t="n"/>
      <c r="M28" s="44">
        <f>IF(OR('Suivi mensuel'!H28="",'Suivi mensuel'!I28=""),"",'Suivi mensuel'!I28-'Suivi mensuel'!H28+IF('Suivi mensuel'!K28="",0,'Suivi mensuel'!K28)-IF('Suivi mensuel'!L28="",0,'Suivi mensuel'!L28))</f>
        <v/>
      </c>
      <c r="N28" s="12" t="n"/>
    </row>
    <row r="29">
      <c r="A29" s="6" t="n"/>
      <c r="B29" s="38" t="n"/>
      <c r="C29" s="38" t="n"/>
      <c r="D29" s="39" t="n"/>
      <c r="E29" s="39" t="n"/>
      <c r="F29" s="40">
        <f>IF(OR('Suivi mensuel'!D29="",'Suivi mensuel'!E29=""),"",'Suivi mensuel'!E29-'Suivi mensuel'!D29)</f>
        <v/>
      </c>
      <c r="G29" s="41" t="n"/>
      <c r="H29" s="42">
        <f>IF(OR('Suivi mensuel'!D29="",'Suivi mensuel'!G29=""),"",'Suivi mensuel'!D29*'Suivi mensuel'!G29)</f>
        <v/>
      </c>
      <c r="I29" s="42">
        <f>IF(OR('Suivi mensuel'!E29="",'Suivi mensuel'!G29=""),"",'Suivi mensuel'!E29*'Suivi mensuel'!G29)</f>
        <v/>
      </c>
      <c r="J29" s="42">
        <f>IF(OR('Suivi mensuel'!H29="",'Suivi mensuel'!I29=""),"",'Suivi mensuel'!I29-'Suivi mensuel'!H29)</f>
        <v/>
      </c>
      <c r="K29" s="41" t="n"/>
      <c r="L29" s="41" t="n"/>
      <c r="M29" s="42">
        <f>IF(OR('Suivi mensuel'!H29="",'Suivi mensuel'!I29=""),"",'Suivi mensuel'!I29-'Suivi mensuel'!H29+IF('Suivi mensuel'!K29="",0,'Suivi mensuel'!K29)-IF('Suivi mensuel'!L29="",0,'Suivi mensuel'!L29))</f>
        <v/>
      </c>
      <c r="N29" s="12" t="n"/>
    </row>
    <row r="30">
      <c r="A30" s="6" t="n"/>
      <c r="B30" s="38" t="n"/>
      <c r="C30" s="38" t="n"/>
      <c r="D30" s="39" t="n"/>
      <c r="E30" s="39" t="n"/>
      <c r="F30" s="43">
        <f>IF(OR('Suivi mensuel'!D30="",'Suivi mensuel'!E30=""),"",'Suivi mensuel'!E30-'Suivi mensuel'!D30)</f>
        <v/>
      </c>
      <c r="G30" s="41" t="n"/>
      <c r="H30" s="44">
        <f>IF(OR('Suivi mensuel'!D30="",'Suivi mensuel'!G30=""),"",'Suivi mensuel'!D30*'Suivi mensuel'!G30)</f>
        <v/>
      </c>
      <c r="I30" s="44">
        <f>IF(OR('Suivi mensuel'!E30="",'Suivi mensuel'!G30=""),"",'Suivi mensuel'!E30*'Suivi mensuel'!G30)</f>
        <v/>
      </c>
      <c r="J30" s="44">
        <f>IF(OR('Suivi mensuel'!H30="",'Suivi mensuel'!I30=""),"",'Suivi mensuel'!I30-'Suivi mensuel'!H30)</f>
        <v/>
      </c>
      <c r="K30" s="41" t="n"/>
      <c r="L30" s="41" t="n"/>
      <c r="M30" s="44">
        <f>IF(OR('Suivi mensuel'!H30="",'Suivi mensuel'!I30=""),"",'Suivi mensuel'!I30-'Suivi mensuel'!H30+IF('Suivi mensuel'!K30="",0,'Suivi mensuel'!K30)-IF('Suivi mensuel'!L30="",0,'Suivi mensuel'!L30))</f>
        <v/>
      </c>
      <c r="N30" s="12" t="n"/>
    </row>
    <row r="31">
      <c r="A31" s="6" t="n"/>
      <c r="B31" s="38" t="n"/>
      <c r="C31" s="38" t="n"/>
      <c r="D31" s="39" t="n"/>
      <c r="E31" s="39" t="n"/>
      <c r="F31" s="40">
        <f>IF(OR('Suivi mensuel'!D31="",'Suivi mensuel'!E31=""),"",'Suivi mensuel'!E31-'Suivi mensuel'!D31)</f>
        <v/>
      </c>
      <c r="G31" s="41" t="n"/>
      <c r="H31" s="42">
        <f>IF(OR('Suivi mensuel'!D31="",'Suivi mensuel'!G31=""),"",'Suivi mensuel'!D31*'Suivi mensuel'!G31)</f>
        <v/>
      </c>
      <c r="I31" s="42">
        <f>IF(OR('Suivi mensuel'!E31="",'Suivi mensuel'!G31=""),"",'Suivi mensuel'!E31*'Suivi mensuel'!G31)</f>
        <v/>
      </c>
      <c r="J31" s="42">
        <f>IF(OR('Suivi mensuel'!H31="",'Suivi mensuel'!I31=""),"",'Suivi mensuel'!I31-'Suivi mensuel'!H31)</f>
        <v/>
      </c>
      <c r="K31" s="41" t="n"/>
      <c r="L31" s="41" t="n"/>
      <c r="M31" s="42">
        <f>IF(OR('Suivi mensuel'!H31="",'Suivi mensuel'!I31=""),"",'Suivi mensuel'!I31-'Suivi mensuel'!H31+IF('Suivi mensuel'!K31="",0,'Suivi mensuel'!K31)-IF('Suivi mensuel'!L31="",0,'Suivi mensuel'!L31))</f>
        <v/>
      </c>
      <c r="N31" s="12" t="n"/>
    </row>
    <row r="32">
      <c r="A32" s="6" t="n"/>
      <c r="B32" s="38" t="n"/>
      <c r="C32" s="38" t="n"/>
      <c r="D32" s="39" t="n"/>
      <c r="E32" s="39" t="n"/>
      <c r="F32" s="43">
        <f>IF(OR('Suivi mensuel'!D32="",'Suivi mensuel'!E32=""),"",'Suivi mensuel'!E32-'Suivi mensuel'!D32)</f>
        <v/>
      </c>
      <c r="G32" s="41" t="n"/>
      <c r="H32" s="44">
        <f>IF(OR('Suivi mensuel'!D32="",'Suivi mensuel'!G32=""),"",'Suivi mensuel'!D32*'Suivi mensuel'!G32)</f>
        <v/>
      </c>
      <c r="I32" s="44">
        <f>IF(OR('Suivi mensuel'!E32="",'Suivi mensuel'!G32=""),"",'Suivi mensuel'!E32*'Suivi mensuel'!G32)</f>
        <v/>
      </c>
      <c r="J32" s="44">
        <f>IF(OR('Suivi mensuel'!H32="",'Suivi mensuel'!I32=""),"",'Suivi mensuel'!I32-'Suivi mensuel'!H32)</f>
        <v/>
      </c>
      <c r="K32" s="41" t="n"/>
      <c r="L32" s="41" t="n"/>
      <c r="M32" s="44">
        <f>IF(OR('Suivi mensuel'!H32="",'Suivi mensuel'!I32=""),"",'Suivi mensuel'!I32-'Suivi mensuel'!H32+IF('Suivi mensuel'!K32="",0,'Suivi mensuel'!K32)-IF('Suivi mensuel'!L32="",0,'Suivi mensuel'!L32))</f>
        <v/>
      </c>
      <c r="N32" s="12" t="n"/>
    </row>
    <row r="33">
      <c r="A33" s="6" t="n"/>
      <c r="B33" s="38" t="n"/>
      <c r="C33" s="38" t="n"/>
      <c r="D33" s="39" t="n"/>
      <c r="E33" s="39" t="n"/>
      <c r="F33" s="40">
        <f>IF(OR('Suivi mensuel'!D33="",'Suivi mensuel'!E33=""),"",'Suivi mensuel'!E33-'Suivi mensuel'!D33)</f>
        <v/>
      </c>
      <c r="G33" s="41" t="n"/>
      <c r="H33" s="42">
        <f>IF(OR('Suivi mensuel'!D33="",'Suivi mensuel'!G33=""),"",'Suivi mensuel'!D33*'Suivi mensuel'!G33)</f>
        <v/>
      </c>
      <c r="I33" s="42">
        <f>IF(OR('Suivi mensuel'!E33="",'Suivi mensuel'!G33=""),"",'Suivi mensuel'!E33*'Suivi mensuel'!G33)</f>
        <v/>
      </c>
      <c r="J33" s="42">
        <f>IF(OR('Suivi mensuel'!H33="",'Suivi mensuel'!I33=""),"",'Suivi mensuel'!I33-'Suivi mensuel'!H33)</f>
        <v/>
      </c>
      <c r="K33" s="41" t="n"/>
      <c r="L33" s="41" t="n"/>
      <c r="M33" s="42">
        <f>IF(OR('Suivi mensuel'!H33="",'Suivi mensuel'!I33=""),"",'Suivi mensuel'!I33-'Suivi mensuel'!H33+IF('Suivi mensuel'!K33="",0,'Suivi mensuel'!K33)-IF('Suivi mensuel'!L33="",0,'Suivi mensuel'!L33))</f>
        <v/>
      </c>
      <c r="N33" s="12" t="n"/>
    </row>
    <row r="34">
      <c r="A34" s="6" t="n"/>
      <c r="B34" s="38" t="n"/>
      <c r="C34" s="38" t="n"/>
      <c r="D34" s="39" t="n"/>
      <c r="E34" s="39" t="n"/>
      <c r="F34" s="43">
        <f>IF(OR('Suivi mensuel'!D34="",'Suivi mensuel'!E34=""),"",'Suivi mensuel'!E34-'Suivi mensuel'!D34)</f>
        <v/>
      </c>
      <c r="G34" s="41" t="n"/>
      <c r="H34" s="44">
        <f>IF(OR('Suivi mensuel'!D34="",'Suivi mensuel'!G34=""),"",'Suivi mensuel'!D34*'Suivi mensuel'!G34)</f>
        <v/>
      </c>
      <c r="I34" s="44">
        <f>IF(OR('Suivi mensuel'!E34="",'Suivi mensuel'!G34=""),"",'Suivi mensuel'!E34*'Suivi mensuel'!G34)</f>
        <v/>
      </c>
      <c r="J34" s="44">
        <f>IF(OR('Suivi mensuel'!H34="",'Suivi mensuel'!I34=""),"",'Suivi mensuel'!I34-'Suivi mensuel'!H34)</f>
        <v/>
      </c>
      <c r="K34" s="41" t="n"/>
      <c r="L34" s="41" t="n"/>
      <c r="M34" s="44">
        <f>IF(OR('Suivi mensuel'!H34="",'Suivi mensuel'!I34=""),"",'Suivi mensuel'!I34-'Suivi mensuel'!H34+IF('Suivi mensuel'!K34="",0,'Suivi mensuel'!K34)-IF('Suivi mensuel'!L34="",0,'Suivi mensuel'!L34))</f>
        <v/>
      </c>
      <c r="N34" s="12" t="n"/>
    </row>
    <row r="35">
      <c r="A35" s="6" t="n"/>
      <c r="B35" s="38" t="n"/>
      <c r="C35" s="38" t="n"/>
      <c r="D35" s="39" t="n"/>
      <c r="E35" s="39" t="n"/>
      <c r="F35" s="40">
        <f>IF(OR('Suivi mensuel'!D35="",'Suivi mensuel'!E35=""),"",'Suivi mensuel'!E35-'Suivi mensuel'!D35)</f>
        <v/>
      </c>
      <c r="G35" s="41" t="n"/>
      <c r="H35" s="42">
        <f>IF(OR('Suivi mensuel'!D35="",'Suivi mensuel'!G35=""),"",'Suivi mensuel'!D35*'Suivi mensuel'!G35)</f>
        <v/>
      </c>
      <c r="I35" s="42">
        <f>IF(OR('Suivi mensuel'!E35="",'Suivi mensuel'!G35=""),"",'Suivi mensuel'!E35*'Suivi mensuel'!G35)</f>
        <v/>
      </c>
      <c r="J35" s="42">
        <f>IF(OR('Suivi mensuel'!H35="",'Suivi mensuel'!I35=""),"",'Suivi mensuel'!I35-'Suivi mensuel'!H35)</f>
        <v/>
      </c>
      <c r="K35" s="41" t="n"/>
      <c r="L35" s="41" t="n"/>
      <c r="M35" s="42">
        <f>IF(OR('Suivi mensuel'!H35="",'Suivi mensuel'!I35=""),"",'Suivi mensuel'!I35-'Suivi mensuel'!H35+IF('Suivi mensuel'!K35="",0,'Suivi mensuel'!K35)-IF('Suivi mensuel'!L35="",0,'Suivi mensuel'!L35))</f>
        <v/>
      </c>
      <c r="N35" s="12" t="n"/>
    </row>
    <row r="36">
      <c r="A36" s="6" t="n"/>
      <c r="B36" s="38" t="n"/>
      <c r="C36" s="38" t="n"/>
      <c r="D36" s="39" t="n"/>
      <c r="E36" s="39" t="n"/>
      <c r="F36" s="43">
        <f>IF(OR('Suivi mensuel'!D36="",'Suivi mensuel'!E36=""),"",'Suivi mensuel'!E36-'Suivi mensuel'!D36)</f>
        <v/>
      </c>
      <c r="G36" s="41" t="n"/>
      <c r="H36" s="44">
        <f>IF(OR('Suivi mensuel'!D36="",'Suivi mensuel'!G36=""),"",'Suivi mensuel'!D36*'Suivi mensuel'!G36)</f>
        <v/>
      </c>
      <c r="I36" s="44">
        <f>IF(OR('Suivi mensuel'!E36="",'Suivi mensuel'!G36=""),"",'Suivi mensuel'!E36*'Suivi mensuel'!G36)</f>
        <v/>
      </c>
      <c r="J36" s="44">
        <f>IF(OR('Suivi mensuel'!H36="",'Suivi mensuel'!I36=""),"",'Suivi mensuel'!I36-'Suivi mensuel'!H36)</f>
        <v/>
      </c>
      <c r="K36" s="41" t="n"/>
      <c r="L36" s="41" t="n"/>
      <c r="M36" s="44">
        <f>IF(OR('Suivi mensuel'!H36="",'Suivi mensuel'!I36=""),"",'Suivi mensuel'!I36-'Suivi mensuel'!H36+IF('Suivi mensuel'!K36="",0,'Suivi mensuel'!K36)-IF('Suivi mensuel'!L36="",0,'Suivi mensuel'!L36))</f>
        <v/>
      </c>
      <c r="N36" s="12" t="n"/>
    </row>
    <row r="37">
      <c r="A37" s="6" t="n"/>
      <c r="B37" s="38" t="n"/>
      <c r="C37" s="38" t="n"/>
      <c r="D37" s="39" t="n"/>
      <c r="E37" s="39" t="n"/>
      <c r="F37" s="40">
        <f>IF(OR('Suivi mensuel'!D37="",'Suivi mensuel'!E37=""),"",'Suivi mensuel'!E37-'Suivi mensuel'!D37)</f>
        <v/>
      </c>
      <c r="G37" s="41" t="n"/>
      <c r="H37" s="42">
        <f>IF(OR('Suivi mensuel'!D37="",'Suivi mensuel'!G37=""),"",'Suivi mensuel'!D37*'Suivi mensuel'!G37)</f>
        <v/>
      </c>
      <c r="I37" s="42">
        <f>IF(OR('Suivi mensuel'!E37="",'Suivi mensuel'!G37=""),"",'Suivi mensuel'!E37*'Suivi mensuel'!G37)</f>
        <v/>
      </c>
      <c r="J37" s="42">
        <f>IF(OR('Suivi mensuel'!H37="",'Suivi mensuel'!I37=""),"",'Suivi mensuel'!I37-'Suivi mensuel'!H37)</f>
        <v/>
      </c>
      <c r="K37" s="41" t="n"/>
      <c r="L37" s="41" t="n"/>
      <c r="M37" s="42">
        <f>IF(OR('Suivi mensuel'!H37="",'Suivi mensuel'!I37=""),"",'Suivi mensuel'!I37-'Suivi mensuel'!H37+IF('Suivi mensuel'!K37="",0,'Suivi mensuel'!K37)-IF('Suivi mensuel'!L37="",0,'Suivi mensuel'!L37))</f>
        <v/>
      </c>
      <c r="N37" s="12" t="n"/>
    </row>
    <row r="38">
      <c r="A38" s="6" t="n"/>
      <c r="B38" s="38" t="n"/>
      <c r="C38" s="38" t="n"/>
      <c r="D38" s="39" t="n"/>
      <c r="E38" s="39" t="n"/>
      <c r="F38" s="43">
        <f>IF(OR('Suivi mensuel'!D38="",'Suivi mensuel'!E38=""),"",'Suivi mensuel'!E38-'Suivi mensuel'!D38)</f>
        <v/>
      </c>
      <c r="G38" s="41" t="n"/>
      <c r="H38" s="44">
        <f>IF(OR('Suivi mensuel'!D38="",'Suivi mensuel'!G38=""),"",'Suivi mensuel'!D38*'Suivi mensuel'!G38)</f>
        <v/>
      </c>
      <c r="I38" s="44">
        <f>IF(OR('Suivi mensuel'!E38="",'Suivi mensuel'!G38=""),"",'Suivi mensuel'!E38*'Suivi mensuel'!G38)</f>
        <v/>
      </c>
      <c r="J38" s="44">
        <f>IF(OR('Suivi mensuel'!H38="",'Suivi mensuel'!I38=""),"",'Suivi mensuel'!I38-'Suivi mensuel'!H38)</f>
        <v/>
      </c>
      <c r="K38" s="41" t="n"/>
      <c r="L38" s="41" t="n"/>
      <c r="M38" s="44">
        <f>IF(OR('Suivi mensuel'!H38="",'Suivi mensuel'!I38=""),"",'Suivi mensuel'!I38-'Suivi mensuel'!H38+IF('Suivi mensuel'!K38="",0,'Suivi mensuel'!K38)-IF('Suivi mensuel'!L38="",0,'Suivi mensuel'!L38))</f>
        <v/>
      </c>
      <c r="N38" s="12" t="n"/>
    </row>
    <row r="39">
      <c r="A39" s="6" t="n"/>
      <c r="B39" s="38" t="n"/>
      <c r="C39" s="38" t="n"/>
      <c r="D39" s="39" t="n"/>
      <c r="E39" s="39" t="n"/>
      <c r="F39" s="40">
        <f>IF(OR('Suivi mensuel'!D39="",'Suivi mensuel'!E39=""),"",'Suivi mensuel'!E39-'Suivi mensuel'!D39)</f>
        <v/>
      </c>
      <c r="G39" s="41" t="n"/>
      <c r="H39" s="42">
        <f>IF(OR('Suivi mensuel'!D39="",'Suivi mensuel'!G39=""),"",'Suivi mensuel'!D39*'Suivi mensuel'!G39)</f>
        <v/>
      </c>
      <c r="I39" s="42">
        <f>IF(OR('Suivi mensuel'!E39="",'Suivi mensuel'!G39=""),"",'Suivi mensuel'!E39*'Suivi mensuel'!G39)</f>
        <v/>
      </c>
      <c r="J39" s="42">
        <f>IF(OR('Suivi mensuel'!H39="",'Suivi mensuel'!I39=""),"",'Suivi mensuel'!I39-'Suivi mensuel'!H39)</f>
        <v/>
      </c>
      <c r="K39" s="41" t="n"/>
      <c r="L39" s="41" t="n"/>
      <c r="M39" s="42">
        <f>IF(OR('Suivi mensuel'!H39="",'Suivi mensuel'!I39=""),"",'Suivi mensuel'!I39-'Suivi mensuel'!H39+IF('Suivi mensuel'!K39="",0,'Suivi mensuel'!K39)-IF('Suivi mensuel'!L39="",0,'Suivi mensuel'!L39))</f>
        <v/>
      </c>
      <c r="N39" s="12" t="n"/>
    </row>
    <row r="40">
      <c r="A40" s="6" t="n"/>
      <c r="B40" s="38" t="n"/>
      <c r="C40" s="38" t="n"/>
      <c r="D40" s="39" t="n"/>
      <c r="E40" s="39" t="n"/>
      <c r="F40" s="43">
        <f>IF(OR('Suivi mensuel'!D40="",'Suivi mensuel'!E40=""),"",'Suivi mensuel'!E40-'Suivi mensuel'!D40)</f>
        <v/>
      </c>
      <c r="G40" s="41" t="n"/>
      <c r="H40" s="44">
        <f>IF(OR('Suivi mensuel'!D40="",'Suivi mensuel'!G40=""),"",'Suivi mensuel'!D40*'Suivi mensuel'!G40)</f>
        <v/>
      </c>
      <c r="I40" s="44">
        <f>IF(OR('Suivi mensuel'!E40="",'Suivi mensuel'!G40=""),"",'Suivi mensuel'!E40*'Suivi mensuel'!G40)</f>
        <v/>
      </c>
      <c r="J40" s="44">
        <f>IF(OR('Suivi mensuel'!H40="",'Suivi mensuel'!I40=""),"",'Suivi mensuel'!I40-'Suivi mensuel'!H40)</f>
        <v/>
      </c>
      <c r="K40" s="41" t="n"/>
      <c r="L40" s="41" t="n"/>
      <c r="M40" s="44">
        <f>IF(OR('Suivi mensuel'!H40="",'Suivi mensuel'!I40=""),"",'Suivi mensuel'!I40-'Suivi mensuel'!H40+IF('Suivi mensuel'!K40="",0,'Suivi mensuel'!K40)-IF('Suivi mensuel'!L40="",0,'Suivi mensuel'!L40))</f>
        <v/>
      </c>
      <c r="N40" s="12" t="n"/>
    </row>
    <row r="41">
      <c r="A41" s="6" t="n"/>
      <c r="B41" s="38" t="n"/>
      <c r="C41" s="38" t="n"/>
      <c r="D41" s="39" t="n"/>
      <c r="E41" s="39" t="n"/>
      <c r="F41" s="40">
        <f>IF(OR('Suivi mensuel'!D41="",'Suivi mensuel'!E41=""),"",'Suivi mensuel'!E41-'Suivi mensuel'!D41)</f>
        <v/>
      </c>
      <c r="G41" s="41" t="n"/>
      <c r="H41" s="42">
        <f>IF(OR('Suivi mensuel'!D41="",'Suivi mensuel'!G41=""),"",'Suivi mensuel'!D41*'Suivi mensuel'!G41)</f>
        <v/>
      </c>
      <c r="I41" s="42">
        <f>IF(OR('Suivi mensuel'!E41="",'Suivi mensuel'!G41=""),"",'Suivi mensuel'!E41*'Suivi mensuel'!G41)</f>
        <v/>
      </c>
      <c r="J41" s="42">
        <f>IF(OR('Suivi mensuel'!H41="",'Suivi mensuel'!I41=""),"",'Suivi mensuel'!I41-'Suivi mensuel'!H41)</f>
        <v/>
      </c>
      <c r="K41" s="41" t="n"/>
      <c r="L41" s="41" t="n"/>
      <c r="M41" s="42">
        <f>IF(OR('Suivi mensuel'!H41="",'Suivi mensuel'!I41=""),"",'Suivi mensuel'!I41-'Suivi mensuel'!H41+IF('Suivi mensuel'!K41="",0,'Suivi mensuel'!K41)-IF('Suivi mensuel'!L41="",0,'Suivi mensuel'!L41))</f>
        <v/>
      </c>
      <c r="N41" s="12" t="n"/>
    </row>
    <row r="42">
      <c r="A42" s="6" t="n"/>
      <c r="B42" s="38" t="n"/>
      <c r="C42" s="38" t="n"/>
      <c r="D42" s="39" t="n"/>
      <c r="E42" s="39" t="n"/>
      <c r="F42" s="43">
        <f>IF(OR('Suivi mensuel'!D42="",'Suivi mensuel'!E42=""),"",'Suivi mensuel'!E42-'Suivi mensuel'!D42)</f>
        <v/>
      </c>
      <c r="G42" s="41" t="n"/>
      <c r="H42" s="44">
        <f>IF(OR('Suivi mensuel'!D42="",'Suivi mensuel'!G42=""),"",'Suivi mensuel'!D42*'Suivi mensuel'!G42)</f>
        <v/>
      </c>
      <c r="I42" s="44">
        <f>IF(OR('Suivi mensuel'!E42="",'Suivi mensuel'!G42=""),"",'Suivi mensuel'!E42*'Suivi mensuel'!G42)</f>
        <v/>
      </c>
      <c r="J42" s="44">
        <f>IF(OR('Suivi mensuel'!H42="",'Suivi mensuel'!I42=""),"",'Suivi mensuel'!I42-'Suivi mensuel'!H42)</f>
        <v/>
      </c>
      <c r="K42" s="41" t="n"/>
      <c r="L42" s="41" t="n"/>
      <c r="M42" s="44">
        <f>IF(OR('Suivi mensuel'!H42="",'Suivi mensuel'!I42=""),"",'Suivi mensuel'!I42-'Suivi mensuel'!H42+IF('Suivi mensuel'!K42="",0,'Suivi mensuel'!K42)-IF('Suivi mensuel'!L42="",0,'Suivi mensuel'!L42))</f>
        <v/>
      </c>
      <c r="N42" s="12" t="n"/>
    </row>
    <row r="43">
      <c r="A43" s="6" t="n"/>
      <c r="B43" s="38" t="n"/>
      <c r="C43" s="38" t="n"/>
      <c r="D43" s="39" t="n"/>
      <c r="E43" s="39" t="n"/>
      <c r="F43" s="40">
        <f>IF(OR('Suivi mensuel'!D43="",'Suivi mensuel'!E43=""),"",'Suivi mensuel'!E43-'Suivi mensuel'!D43)</f>
        <v/>
      </c>
      <c r="G43" s="41" t="n"/>
      <c r="H43" s="42">
        <f>IF(OR('Suivi mensuel'!D43="",'Suivi mensuel'!G43=""),"",'Suivi mensuel'!D43*'Suivi mensuel'!G43)</f>
        <v/>
      </c>
      <c r="I43" s="42">
        <f>IF(OR('Suivi mensuel'!E43="",'Suivi mensuel'!G43=""),"",'Suivi mensuel'!E43*'Suivi mensuel'!G43)</f>
        <v/>
      </c>
      <c r="J43" s="42">
        <f>IF(OR('Suivi mensuel'!H43="",'Suivi mensuel'!I43=""),"",'Suivi mensuel'!I43-'Suivi mensuel'!H43)</f>
        <v/>
      </c>
      <c r="K43" s="41" t="n"/>
      <c r="L43" s="41" t="n"/>
      <c r="M43" s="42">
        <f>IF(OR('Suivi mensuel'!H43="",'Suivi mensuel'!I43=""),"",'Suivi mensuel'!I43-'Suivi mensuel'!H43+IF('Suivi mensuel'!K43="",0,'Suivi mensuel'!K43)-IF('Suivi mensuel'!L43="",0,'Suivi mensuel'!L43))</f>
        <v/>
      </c>
      <c r="N43" s="12" t="n"/>
    </row>
    <row r="44">
      <c r="A44" s="6" t="n"/>
      <c r="B44" s="38" t="n"/>
      <c r="C44" s="38" t="n"/>
      <c r="D44" s="39" t="n"/>
      <c r="E44" s="39" t="n"/>
      <c r="F44" s="43">
        <f>IF(OR('Suivi mensuel'!D44="",'Suivi mensuel'!E44=""),"",'Suivi mensuel'!E44-'Suivi mensuel'!D44)</f>
        <v/>
      </c>
      <c r="G44" s="41" t="n"/>
      <c r="H44" s="44">
        <f>IF(OR('Suivi mensuel'!D44="",'Suivi mensuel'!G44=""),"",'Suivi mensuel'!D44*'Suivi mensuel'!G44)</f>
        <v/>
      </c>
      <c r="I44" s="44">
        <f>IF(OR('Suivi mensuel'!E44="",'Suivi mensuel'!G44=""),"",'Suivi mensuel'!E44*'Suivi mensuel'!G44)</f>
        <v/>
      </c>
      <c r="J44" s="44">
        <f>IF(OR('Suivi mensuel'!H44="",'Suivi mensuel'!I44=""),"",'Suivi mensuel'!I44-'Suivi mensuel'!H44)</f>
        <v/>
      </c>
      <c r="K44" s="41" t="n"/>
      <c r="L44" s="41" t="n"/>
      <c r="M44" s="44">
        <f>IF(OR('Suivi mensuel'!H44="",'Suivi mensuel'!I44=""),"",'Suivi mensuel'!I44-'Suivi mensuel'!H44+IF('Suivi mensuel'!K44="",0,'Suivi mensuel'!K44)-IF('Suivi mensuel'!L44="",0,'Suivi mensuel'!L44))</f>
        <v/>
      </c>
      <c r="N44" s="12" t="n"/>
    </row>
    <row r="45">
      <c r="A45" s="6" t="n"/>
      <c r="B45" s="38" t="n"/>
      <c r="C45" s="38" t="n"/>
      <c r="D45" s="39" t="n"/>
      <c r="E45" s="39" t="n"/>
      <c r="F45" s="40">
        <f>IF(OR('Suivi mensuel'!D45="",'Suivi mensuel'!E45=""),"",'Suivi mensuel'!E45-'Suivi mensuel'!D45)</f>
        <v/>
      </c>
      <c r="G45" s="41" t="n"/>
      <c r="H45" s="42">
        <f>IF(OR('Suivi mensuel'!D45="",'Suivi mensuel'!G45=""),"",'Suivi mensuel'!D45*'Suivi mensuel'!G45)</f>
        <v/>
      </c>
      <c r="I45" s="42">
        <f>IF(OR('Suivi mensuel'!E45="",'Suivi mensuel'!G45=""),"",'Suivi mensuel'!E45*'Suivi mensuel'!G45)</f>
        <v/>
      </c>
      <c r="J45" s="42">
        <f>IF(OR('Suivi mensuel'!H45="",'Suivi mensuel'!I45=""),"",'Suivi mensuel'!I45-'Suivi mensuel'!H45)</f>
        <v/>
      </c>
      <c r="K45" s="41" t="n"/>
      <c r="L45" s="41" t="n"/>
      <c r="M45" s="42">
        <f>IF(OR('Suivi mensuel'!H45="",'Suivi mensuel'!I45=""),"",'Suivi mensuel'!I45-'Suivi mensuel'!H45+IF('Suivi mensuel'!K45="",0,'Suivi mensuel'!K45)-IF('Suivi mensuel'!L45="",0,'Suivi mensuel'!L45))</f>
        <v/>
      </c>
      <c r="N45" s="12" t="n"/>
    </row>
    <row r="46">
      <c r="A46" s="6" t="n"/>
      <c r="B46" s="38" t="n"/>
      <c r="C46" s="38" t="n"/>
      <c r="D46" s="39" t="n"/>
      <c r="E46" s="39" t="n"/>
      <c r="F46" s="43">
        <f>IF(OR('Suivi mensuel'!D46="",'Suivi mensuel'!E46=""),"",'Suivi mensuel'!E46-'Suivi mensuel'!D46)</f>
        <v/>
      </c>
      <c r="G46" s="41" t="n"/>
      <c r="H46" s="44">
        <f>IF(OR('Suivi mensuel'!D46="",'Suivi mensuel'!G46=""),"",'Suivi mensuel'!D46*'Suivi mensuel'!G46)</f>
        <v/>
      </c>
      <c r="I46" s="44">
        <f>IF(OR('Suivi mensuel'!E46="",'Suivi mensuel'!G46=""),"",'Suivi mensuel'!E46*'Suivi mensuel'!G46)</f>
        <v/>
      </c>
      <c r="J46" s="44">
        <f>IF(OR('Suivi mensuel'!H46="",'Suivi mensuel'!I46=""),"",'Suivi mensuel'!I46-'Suivi mensuel'!H46)</f>
        <v/>
      </c>
      <c r="K46" s="41" t="n"/>
      <c r="L46" s="41" t="n"/>
      <c r="M46" s="44">
        <f>IF(OR('Suivi mensuel'!H46="",'Suivi mensuel'!I46=""),"",'Suivi mensuel'!I46-'Suivi mensuel'!H46+IF('Suivi mensuel'!K46="",0,'Suivi mensuel'!K46)-IF('Suivi mensuel'!L46="",0,'Suivi mensuel'!L46))</f>
        <v/>
      </c>
      <c r="N46" s="12" t="n"/>
    </row>
    <row r="47">
      <c r="A47" s="6" t="n"/>
      <c r="B47" s="38" t="n"/>
      <c r="C47" s="38" t="n"/>
      <c r="D47" s="39" t="n"/>
      <c r="E47" s="39" t="n"/>
      <c r="F47" s="40">
        <f>IF(OR('Suivi mensuel'!D47="",'Suivi mensuel'!E47=""),"",'Suivi mensuel'!E47-'Suivi mensuel'!D47)</f>
        <v/>
      </c>
      <c r="G47" s="41" t="n"/>
      <c r="H47" s="42">
        <f>IF(OR('Suivi mensuel'!D47="",'Suivi mensuel'!G47=""),"",'Suivi mensuel'!D47*'Suivi mensuel'!G47)</f>
        <v/>
      </c>
      <c r="I47" s="42">
        <f>IF(OR('Suivi mensuel'!E47="",'Suivi mensuel'!G47=""),"",'Suivi mensuel'!E47*'Suivi mensuel'!G47)</f>
        <v/>
      </c>
      <c r="J47" s="42">
        <f>IF(OR('Suivi mensuel'!H47="",'Suivi mensuel'!I47=""),"",'Suivi mensuel'!I47-'Suivi mensuel'!H47)</f>
        <v/>
      </c>
      <c r="K47" s="41" t="n"/>
      <c r="L47" s="41" t="n"/>
      <c r="M47" s="42">
        <f>IF(OR('Suivi mensuel'!H47="",'Suivi mensuel'!I47=""),"",'Suivi mensuel'!I47-'Suivi mensuel'!H47+IF('Suivi mensuel'!K47="",0,'Suivi mensuel'!K47)-IF('Suivi mensuel'!L47="",0,'Suivi mensuel'!L47))</f>
        <v/>
      </c>
      <c r="N47" s="12" t="n"/>
    </row>
    <row r="48">
      <c r="A48" s="6" t="n"/>
      <c r="B48" s="38" t="n"/>
      <c r="C48" s="38" t="n"/>
      <c r="D48" s="39" t="n"/>
      <c r="E48" s="39" t="n"/>
      <c r="F48" s="43">
        <f>IF(OR('Suivi mensuel'!D48="",'Suivi mensuel'!E48=""),"",'Suivi mensuel'!E48-'Suivi mensuel'!D48)</f>
        <v/>
      </c>
      <c r="G48" s="41" t="n"/>
      <c r="H48" s="44">
        <f>IF(OR('Suivi mensuel'!D48="",'Suivi mensuel'!G48=""),"",'Suivi mensuel'!D48*'Suivi mensuel'!G48)</f>
        <v/>
      </c>
      <c r="I48" s="44">
        <f>IF(OR('Suivi mensuel'!E48="",'Suivi mensuel'!G48=""),"",'Suivi mensuel'!E48*'Suivi mensuel'!G48)</f>
        <v/>
      </c>
      <c r="J48" s="44">
        <f>IF(OR('Suivi mensuel'!H48="",'Suivi mensuel'!I48=""),"",'Suivi mensuel'!I48-'Suivi mensuel'!H48)</f>
        <v/>
      </c>
      <c r="K48" s="41" t="n"/>
      <c r="L48" s="41" t="n"/>
      <c r="M48" s="44">
        <f>IF(OR('Suivi mensuel'!H48="",'Suivi mensuel'!I48=""),"",'Suivi mensuel'!I48-'Suivi mensuel'!H48+IF('Suivi mensuel'!K48="",0,'Suivi mensuel'!K48)-IF('Suivi mensuel'!L48="",0,'Suivi mensuel'!L48))</f>
        <v/>
      </c>
      <c r="N48" s="12" t="n"/>
    </row>
    <row r="49">
      <c r="A49" s="6" t="n"/>
      <c r="B49" s="38" t="n"/>
      <c r="C49" s="38" t="n"/>
      <c r="D49" s="39" t="n"/>
      <c r="E49" s="39" t="n"/>
      <c r="F49" s="40">
        <f>IF(OR('Suivi mensuel'!D49="",'Suivi mensuel'!E49=""),"",'Suivi mensuel'!E49-'Suivi mensuel'!D49)</f>
        <v/>
      </c>
      <c r="G49" s="41" t="n"/>
      <c r="H49" s="42">
        <f>IF(OR('Suivi mensuel'!D49="",'Suivi mensuel'!G49=""),"",'Suivi mensuel'!D49*'Suivi mensuel'!G49)</f>
        <v/>
      </c>
      <c r="I49" s="42">
        <f>IF(OR('Suivi mensuel'!E49="",'Suivi mensuel'!G49=""),"",'Suivi mensuel'!E49*'Suivi mensuel'!G49)</f>
        <v/>
      </c>
      <c r="J49" s="42">
        <f>IF(OR('Suivi mensuel'!H49="",'Suivi mensuel'!I49=""),"",'Suivi mensuel'!I49-'Suivi mensuel'!H49)</f>
        <v/>
      </c>
      <c r="K49" s="41" t="n"/>
      <c r="L49" s="41" t="n"/>
      <c r="M49" s="42">
        <f>IF(OR('Suivi mensuel'!H49="",'Suivi mensuel'!I49=""),"",'Suivi mensuel'!I49-'Suivi mensuel'!H49+IF('Suivi mensuel'!K49="",0,'Suivi mensuel'!K49)-IF('Suivi mensuel'!L49="",0,'Suivi mensuel'!L49))</f>
        <v/>
      </c>
      <c r="N49" s="12" t="n"/>
    </row>
    <row r="50">
      <c r="A50" s="6" t="n"/>
      <c r="B50" s="38" t="n"/>
      <c r="C50" s="38" t="n"/>
      <c r="D50" s="39" t="n"/>
      <c r="E50" s="39" t="n"/>
      <c r="F50" s="43">
        <f>IF(OR('Suivi mensuel'!D50="",'Suivi mensuel'!E50=""),"",'Suivi mensuel'!E50-'Suivi mensuel'!D50)</f>
        <v/>
      </c>
      <c r="G50" s="41" t="n"/>
      <c r="H50" s="44">
        <f>IF(OR('Suivi mensuel'!D50="",'Suivi mensuel'!G50=""),"",'Suivi mensuel'!D50*'Suivi mensuel'!G50)</f>
        <v/>
      </c>
      <c r="I50" s="44">
        <f>IF(OR('Suivi mensuel'!E50="",'Suivi mensuel'!G50=""),"",'Suivi mensuel'!E50*'Suivi mensuel'!G50)</f>
        <v/>
      </c>
      <c r="J50" s="44">
        <f>IF(OR('Suivi mensuel'!H50="",'Suivi mensuel'!I50=""),"",'Suivi mensuel'!I50-'Suivi mensuel'!H50)</f>
        <v/>
      </c>
      <c r="K50" s="41" t="n"/>
      <c r="L50" s="41" t="n"/>
      <c r="M50" s="44">
        <f>IF(OR('Suivi mensuel'!H50="",'Suivi mensuel'!I50=""),"",'Suivi mensuel'!I50-'Suivi mensuel'!H50+IF('Suivi mensuel'!K50="",0,'Suivi mensuel'!K50)-IF('Suivi mensuel'!L50="",0,'Suivi mensuel'!L50))</f>
        <v/>
      </c>
      <c r="N50" s="12" t="n"/>
    </row>
    <row r="51">
      <c r="A51" s="6" t="n"/>
      <c r="B51" s="38" t="n"/>
      <c r="C51" s="38" t="n"/>
      <c r="D51" s="39" t="n"/>
      <c r="E51" s="39" t="n"/>
      <c r="F51" s="40">
        <f>IF(OR('Suivi mensuel'!D51="",'Suivi mensuel'!E51=""),"",'Suivi mensuel'!E51-'Suivi mensuel'!D51)</f>
        <v/>
      </c>
      <c r="G51" s="41" t="n"/>
      <c r="H51" s="42">
        <f>IF(OR('Suivi mensuel'!D51="",'Suivi mensuel'!G51=""),"",'Suivi mensuel'!D51*'Suivi mensuel'!G51)</f>
        <v/>
      </c>
      <c r="I51" s="42">
        <f>IF(OR('Suivi mensuel'!E51="",'Suivi mensuel'!G51=""),"",'Suivi mensuel'!E51*'Suivi mensuel'!G51)</f>
        <v/>
      </c>
      <c r="J51" s="42">
        <f>IF(OR('Suivi mensuel'!H51="",'Suivi mensuel'!I51=""),"",'Suivi mensuel'!I51-'Suivi mensuel'!H51)</f>
        <v/>
      </c>
      <c r="K51" s="41" t="n"/>
      <c r="L51" s="41" t="n"/>
      <c r="M51" s="42">
        <f>IF(OR('Suivi mensuel'!H51="",'Suivi mensuel'!I51=""),"",'Suivi mensuel'!I51-'Suivi mensuel'!H51+IF('Suivi mensuel'!K51="",0,'Suivi mensuel'!K51)-IF('Suivi mensuel'!L51="",0,'Suivi mensuel'!L51))</f>
        <v/>
      </c>
      <c r="N51" s="12" t="n"/>
    </row>
    <row r="52">
      <c r="A52" s="6" t="n"/>
      <c r="B52" s="38" t="n"/>
      <c r="C52" s="38" t="n"/>
      <c r="D52" s="39" t="n"/>
      <c r="E52" s="39" t="n"/>
      <c r="F52" s="43">
        <f>IF(OR('Suivi mensuel'!D52="",'Suivi mensuel'!E52=""),"",'Suivi mensuel'!E52-'Suivi mensuel'!D52)</f>
        <v/>
      </c>
      <c r="G52" s="41" t="n"/>
      <c r="H52" s="44">
        <f>IF(OR('Suivi mensuel'!D52="",'Suivi mensuel'!G52=""),"",'Suivi mensuel'!D52*'Suivi mensuel'!G52)</f>
        <v/>
      </c>
      <c r="I52" s="44">
        <f>IF(OR('Suivi mensuel'!E52="",'Suivi mensuel'!G52=""),"",'Suivi mensuel'!E52*'Suivi mensuel'!G52)</f>
        <v/>
      </c>
      <c r="J52" s="44">
        <f>IF(OR('Suivi mensuel'!H52="",'Suivi mensuel'!I52=""),"",'Suivi mensuel'!I52-'Suivi mensuel'!H52)</f>
        <v/>
      </c>
      <c r="K52" s="41" t="n"/>
      <c r="L52" s="41" t="n"/>
      <c r="M52" s="44">
        <f>IF(OR('Suivi mensuel'!H52="",'Suivi mensuel'!I52=""),"",'Suivi mensuel'!I52-'Suivi mensuel'!H52+IF('Suivi mensuel'!K52="",0,'Suivi mensuel'!K52)-IF('Suivi mensuel'!L52="",0,'Suivi mensuel'!L52))</f>
        <v/>
      </c>
      <c r="N52" s="12" t="n"/>
    </row>
    <row r="53">
      <c r="A53" s="6" t="n"/>
      <c r="B53" s="38" t="n"/>
      <c r="C53" s="38" t="n"/>
      <c r="D53" s="39" t="n"/>
      <c r="E53" s="39" t="n"/>
      <c r="F53" s="40">
        <f>IF(OR('Suivi mensuel'!D53="",'Suivi mensuel'!E53=""),"",'Suivi mensuel'!E53-'Suivi mensuel'!D53)</f>
        <v/>
      </c>
      <c r="G53" s="41" t="n"/>
      <c r="H53" s="42">
        <f>IF(OR('Suivi mensuel'!D53="",'Suivi mensuel'!G53=""),"",'Suivi mensuel'!D53*'Suivi mensuel'!G53)</f>
        <v/>
      </c>
      <c r="I53" s="42">
        <f>IF(OR('Suivi mensuel'!E53="",'Suivi mensuel'!G53=""),"",'Suivi mensuel'!E53*'Suivi mensuel'!G53)</f>
        <v/>
      </c>
      <c r="J53" s="42">
        <f>IF(OR('Suivi mensuel'!H53="",'Suivi mensuel'!I53=""),"",'Suivi mensuel'!I53-'Suivi mensuel'!H53)</f>
        <v/>
      </c>
      <c r="K53" s="41" t="n"/>
      <c r="L53" s="41" t="n"/>
      <c r="M53" s="42">
        <f>IF(OR('Suivi mensuel'!H53="",'Suivi mensuel'!I53=""),"",'Suivi mensuel'!I53-'Suivi mensuel'!H53+IF('Suivi mensuel'!K53="",0,'Suivi mensuel'!K53)-IF('Suivi mensuel'!L53="",0,'Suivi mensuel'!L53))</f>
        <v/>
      </c>
      <c r="N53" s="12" t="n"/>
    </row>
    <row r="54">
      <c r="A54" s="6" t="n"/>
      <c r="B54" s="38" t="n"/>
      <c r="C54" s="38" t="n"/>
      <c r="D54" s="39" t="n"/>
      <c r="E54" s="39" t="n"/>
      <c r="F54" s="43">
        <f>IF(OR('Suivi mensuel'!D54="",'Suivi mensuel'!E54=""),"",'Suivi mensuel'!E54-'Suivi mensuel'!D54)</f>
        <v/>
      </c>
      <c r="G54" s="41" t="n"/>
      <c r="H54" s="44">
        <f>IF(OR('Suivi mensuel'!D54="",'Suivi mensuel'!G54=""),"",'Suivi mensuel'!D54*'Suivi mensuel'!G54)</f>
        <v/>
      </c>
      <c r="I54" s="44">
        <f>IF(OR('Suivi mensuel'!E54="",'Suivi mensuel'!G54=""),"",'Suivi mensuel'!E54*'Suivi mensuel'!G54)</f>
        <v/>
      </c>
      <c r="J54" s="44">
        <f>IF(OR('Suivi mensuel'!H54="",'Suivi mensuel'!I54=""),"",'Suivi mensuel'!I54-'Suivi mensuel'!H54)</f>
        <v/>
      </c>
      <c r="K54" s="41" t="n"/>
      <c r="L54" s="41" t="n"/>
      <c r="M54" s="44">
        <f>IF(OR('Suivi mensuel'!H54="",'Suivi mensuel'!I54=""),"",'Suivi mensuel'!I54-'Suivi mensuel'!H54+IF('Suivi mensuel'!K54="",0,'Suivi mensuel'!K54)-IF('Suivi mensuel'!L54="",0,'Suivi mensuel'!L54))</f>
        <v/>
      </c>
      <c r="N54" s="12" t="n"/>
    </row>
    <row r="55">
      <c r="A55" s="6" t="n"/>
      <c r="B55" s="38" t="n"/>
      <c r="C55" s="38" t="n"/>
      <c r="D55" s="39" t="n"/>
      <c r="E55" s="39" t="n"/>
      <c r="F55" s="40">
        <f>IF(OR('Suivi mensuel'!D55="",'Suivi mensuel'!E55=""),"",'Suivi mensuel'!E55-'Suivi mensuel'!D55)</f>
        <v/>
      </c>
      <c r="G55" s="41" t="n"/>
      <c r="H55" s="42">
        <f>IF(OR('Suivi mensuel'!D55="",'Suivi mensuel'!G55=""),"",'Suivi mensuel'!D55*'Suivi mensuel'!G55)</f>
        <v/>
      </c>
      <c r="I55" s="42">
        <f>IF(OR('Suivi mensuel'!E55="",'Suivi mensuel'!G55=""),"",'Suivi mensuel'!E55*'Suivi mensuel'!G55)</f>
        <v/>
      </c>
      <c r="J55" s="42">
        <f>IF(OR('Suivi mensuel'!H55="",'Suivi mensuel'!I55=""),"",'Suivi mensuel'!I55-'Suivi mensuel'!H55)</f>
        <v/>
      </c>
      <c r="K55" s="41" t="n"/>
      <c r="L55" s="41" t="n"/>
      <c r="M55" s="42">
        <f>IF(OR('Suivi mensuel'!H55="",'Suivi mensuel'!I55=""),"",'Suivi mensuel'!I55-'Suivi mensuel'!H55+IF('Suivi mensuel'!K55="",0,'Suivi mensuel'!K55)-IF('Suivi mensuel'!L55="",0,'Suivi mensuel'!L55))</f>
        <v/>
      </c>
      <c r="N55" s="12" t="n"/>
    </row>
    <row r="56">
      <c r="A56" s="6" t="n"/>
      <c r="B56" s="38" t="n"/>
      <c r="C56" s="38" t="n"/>
      <c r="D56" s="39" t="n"/>
      <c r="E56" s="39" t="n"/>
      <c r="F56" s="43">
        <f>IF(OR('Suivi mensuel'!D56="",'Suivi mensuel'!E56=""),"",'Suivi mensuel'!E56-'Suivi mensuel'!D56)</f>
        <v/>
      </c>
      <c r="G56" s="41" t="n"/>
      <c r="H56" s="44">
        <f>IF(OR('Suivi mensuel'!D56="",'Suivi mensuel'!G56=""),"",'Suivi mensuel'!D56*'Suivi mensuel'!G56)</f>
        <v/>
      </c>
      <c r="I56" s="44">
        <f>IF(OR('Suivi mensuel'!E56="",'Suivi mensuel'!G56=""),"",'Suivi mensuel'!E56*'Suivi mensuel'!G56)</f>
        <v/>
      </c>
      <c r="J56" s="44">
        <f>IF(OR('Suivi mensuel'!H56="",'Suivi mensuel'!I56=""),"",'Suivi mensuel'!I56-'Suivi mensuel'!H56)</f>
        <v/>
      </c>
      <c r="K56" s="41" t="n"/>
      <c r="L56" s="41" t="n"/>
      <c r="M56" s="44">
        <f>IF(OR('Suivi mensuel'!H56="",'Suivi mensuel'!I56=""),"",'Suivi mensuel'!I56-'Suivi mensuel'!H56+IF('Suivi mensuel'!K56="",0,'Suivi mensuel'!K56)-IF('Suivi mensuel'!L56="",0,'Suivi mensuel'!L56))</f>
        <v/>
      </c>
      <c r="N56" s="12" t="n"/>
    </row>
    <row r="57">
      <c r="A57" s="6" t="n"/>
      <c r="B57" s="38" t="n"/>
      <c r="C57" s="38" t="n"/>
      <c r="D57" s="39" t="n"/>
      <c r="E57" s="39" t="n"/>
      <c r="F57" s="40">
        <f>IF(OR('Suivi mensuel'!D57="",'Suivi mensuel'!E57=""),"",'Suivi mensuel'!E57-'Suivi mensuel'!D57)</f>
        <v/>
      </c>
      <c r="G57" s="41" t="n"/>
      <c r="H57" s="42">
        <f>IF(OR('Suivi mensuel'!D57="",'Suivi mensuel'!G57=""),"",'Suivi mensuel'!D57*'Suivi mensuel'!G57)</f>
        <v/>
      </c>
      <c r="I57" s="42">
        <f>IF(OR('Suivi mensuel'!E57="",'Suivi mensuel'!G57=""),"",'Suivi mensuel'!E57*'Suivi mensuel'!G57)</f>
        <v/>
      </c>
      <c r="J57" s="42">
        <f>IF(OR('Suivi mensuel'!H57="",'Suivi mensuel'!I57=""),"",'Suivi mensuel'!I57-'Suivi mensuel'!H57)</f>
        <v/>
      </c>
      <c r="K57" s="41" t="n"/>
      <c r="L57" s="41" t="n"/>
      <c r="M57" s="42">
        <f>IF(OR('Suivi mensuel'!H57="",'Suivi mensuel'!I57=""),"",'Suivi mensuel'!I57-'Suivi mensuel'!H57+IF('Suivi mensuel'!K57="",0,'Suivi mensuel'!K57)-IF('Suivi mensuel'!L57="",0,'Suivi mensuel'!L57))</f>
        <v/>
      </c>
      <c r="N57" s="12" t="n"/>
    </row>
    <row r="58">
      <c r="A58" s="6" t="n"/>
      <c r="B58" s="38" t="n"/>
      <c r="C58" s="38" t="n"/>
      <c r="D58" s="39" t="n"/>
      <c r="E58" s="39" t="n"/>
      <c r="F58" s="43">
        <f>IF(OR('Suivi mensuel'!D58="",'Suivi mensuel'!E58=""),"",'Suivi mensuel'!E58-'Suivi mensuel'!D58)</f>
        <v/>
      </c>
      <c r="G58" s="41" t="n"/>
      <c r="H58" s="44">
        <f>IF(OR('Suivi mensuel'!D58="",'Suivi mensuel'!G58=""),"",'Suivi mensuel'!D58*'Suivi mensuel'!G58)</f>
        <v/>
      </c>
      <c r="I58" s="44">
        <f>IF(OR('Suivi mensuel'!E58="",'Suivi mensuel'!G58=""),"",'Suivi mensuel'!E58*'Suivi mensuel'!G58)</f>
        <v/>
      </c>
      <c r="J58" s="44">
        <f>IF(OR('Suivi mensuel'!H58="",'Suivi mensuel'!I58=""),"",'Suivi mensuel'!I58-'Suivi mensuel'!H58)</f>
        <v/>
      </c>
      <c r="K58" s="41" t="n"/>
      <c r="L58" s="41" t="n"/>
      <c r="M58" s="44">
        <f>IF(OR('Suivi mensuel'!H58="",'Suivi mensuel'!I58=""),"",'Suivi mensuel'!I58-'Suivi mensuel'!H58+IF('Suivi mensuel'!K58="",0,'Suivi mensuel'!K58)-IF('Suivi mensuel'!L58="",0,'Suivi mensuel'!L58))</f>
        <v/>
      </c>
      <c r="N58" s="12" t="n"/>
    </row>
    <row r="59">
      <c r="A59" s="6" t="n"/>
      <c r="B59" s="38" t="n"/>
      <c r="C59" s="38" t="n"/>
      <c r="D59" s="39" t="n"/>
      <c r="E59" s="39" t="n"/>
      <c r="F59" s="40">
        <f>IF(OR('Suivi mensuel'!D59="",'Suivi mensuel'!E59=""),"",'Suivi mensuel'!E59-'Suivi mensuel'!D59)</f>
        <v/>
      </c>
      <c r="G59" s="41" t="n"/>
      <c r="H59" s="42">
        <f>IF(OR('Suivi mensuel'!D59="",'Suivi mensuel'!G59=""),"",'Suivi mensuel'!D59*'Suivi mensuel'!G59)</f>
        <v/>
      </c>
      <c r="I59" s="42">
        <f>IF(OR('Suivi mensuel'!E59="",'Suivi mensuel'!G59=""),"",'Suivi mensuel'!E59*'Suivi mensuel'!G59)</f>
        <v/>
      </c>
      <c r="J59" s="42">
        <f>IF(OR('Suivi mensuel'!H59="",'Suivi mensuel'!I59=""),"",'Suivi mensuel'!I59-'Suivi mensuel'!H59)</f>
        <v/>
      </c>
      <c r="K59" s="41" t="n"/>
      <c r="L59" s="41" t="n"/>
      <c r="M59" s="42">
        <f>IF(OR('Suivi mensuel'!H59="",'Suivi mensuel'!I59=""),"",'Suivi mensuel'!I59-'Suivi mensuel'!H59+IF('Suivi mensuel'!K59="",0,'Suivi mensuel'!K59)-IF('Suivi mensuel'!L59="",0,'Suivi mensuel'!L59))</f>
        <v/>
      </c>
      <c r="N59" s="12" t="n"/>
    </row>
    <row r="60">
      <c r="A60" s="6" t="n"/>
      <c r="B60" s="38" t="n"/>
      <c r="C60" s="38" t="n"/>
      <c r="D60" s="39" t="n"/>
      <c r="E60" s="39" t="n"/>
      <c r="F60" s="43">
        <f>IF(OR('Suivi mensuel'!D60="",'Suivi mensuel'!E60=""),"",'Suivi mensuel'!E60-'Suivi mensuel'!D60)</f>
        <v/>
      </c>
      <c r="G60" s="41" t="n"/>
      <c r="H60" s="44">
        <f>IF(OR('Suivi mensuel'!D60="",'Suivi mensuel'!G60=""),"",'Suivi mensuel'!D60*'Suivi mensuel'!G60)</f>
        <v/>
      </c>
      <c r="I60" s="44">
        <f>IF(OR('Suivi mensuel'!E60="",'Suivi mensuel'!G60=""),"",'Suivi mensuel'!E60*'Suivi mensuel'!G60)</f>
        <v/>
      </c>
      <c r="J60" s="44">
        <f>IF(OR('Suivi mensuel'!H60="",'Suivi mensuel'!I60=""),"",'Suivi mensuel'!I60-'Suivi mensuel'!H60)</f>
        <v/>
      </c>
      <c r="K60" s="41" t="n"/>
      <c r="L60" s="41" t="n"/>
      <c r="M60" s="44">
        <f>IF(OR('Suivi mensuel'!H60="",'Suivi mensuel'!I60=""),"",'Suivi mensuel'!I60-'Suivi mensuel'!H60+IF('Suivi mensuel'!K60="",0,'Suivi mensuel'!K60)-IF('Suivi mensuel'!L60="",0,'Suivi mensuel'!L60))</f>
        <v/>
      </c>
      <c r="N60" s="12" t="n"/>
    </row>
    <row r="61">
      <c r="A61" s="6" t="n"/>
      <c r="B61" s="38" t="n"/>
      <c r="C61" s="38" t="n"/>
      <c r="D61" s="39" t="n"/>
      <c r="E61" s="39" t="n"/>
      <c r="F61" s="40">
        <f>IF(OR('Suivi mensuel'!D61="",'Suivi mensuel'!E61=""),"",'Suivi mensuel'!E61-'Suivi mensuel'!D61)</f>
        <v/>
      </c>
      <c r="G61" s="41" t="n"/>
      <c r="H61" s="42">
        <f>IF(OR('Suivi mensuel'!D61="",'Suivi mensuel'!G61=""),"",'Suivi mensuel'!D61*'Suivi mensuel'!G61)</f>
        <v/>
      </c>
      <c r="I61" s="42">
        <f>IF(OR('Suivi mensuel'!E61="",'Suivi mensuel'!G61=""),"",'Suivi mensuel'!E61*'Suivi mensuel'!G61)</f>
        <v/>
      </c>
      <c r="J61" s="42">
        <f>IF(OR('Suivi mensuel'!H61="",'Suivi mensuel'!I61=""),"",'Suivi mensuel'!I61-'Suivi mensuel'!H61)</f>
        <v/>
      </c>
      <c r="K61" s="41" t="n"/>
      <c r="L61" s="41" t="n"/>
      <c r="M61" s="42">
        <f>IF(OR('Suivi mensuel'!H61="",'Suivi mensuel'!I61=""),"",'Suivi mensuel'!I61-'Suivi mensuel'!H61+IF('Suivi mensuel'!K61="",0,'Suivi mensuel'!K61)-IF('Suivi mensuel'!L61="",0,'Suivi mensuel'!L61))</f>
        <v/>
      </c>
      <c r="N61" s="12" t="n"/>
    </row>
    <row r="62">
      <c r="A62" s="6" t="n"/>
      <c r="B62" s="38" t="n"/>
      <c r="C62" s="38" t="n"/>
      <c r="D62" s="39" t="n"/>
      <c r="E62" s="39" t="n"/>
      <c r="F62" s="43">
        <f>IF(OR('Suivi mensuel'!D62="",'Suivi mensuel'!E62=""),"",'Suivi mensuel'!E62-'Suivi mensuel'!D62)</f>
        <v/>
      </c>
      <c r="G62" s="41" t="n"/>
      <c r="H62" s="44">
        <f>IF(OR('Suivi mensuel'!D62="",'Suivi mensuel'!G62=""),"",'Suivi mensuel'!D62*'Suivi mensuel'!G62)</f>
        <v/>
      </c>
      <c r="I62" s="44">
        <f>IF(OR('Suivi mensuel'!E62="",'Suivi mensuel'!G62=""),"",'Suivi mensuel'!E62*'Suivi mensuel'!G62)</f>
        <v/>
      </c>
      <c r="J62" s="44">
        <f>IF(OR('Suivi mensuel'!H62="",'Suivi mensuel'!I62=""),"",'Suivi mensuel'!I62-'Suivi mensuel'!H62)</f>
        <v/>
      </c>
      <c r="K62" s="41" t="n"/>
      <c r="L62" s="41" t="n"/>
      <c r="M62" s="44">
        <f>IF(OR('Suivi mensuel'!H62="",'Suivi mensuel'!I62=""),"",'Suivi mensuel'!I62-'Suivi mensuel'!H62+IF('Suivi mensuel'!K62="",0,'Suivi mensuel'!K62)-IF('Suivi mensuel'!L62="",0,'Suivi mensuel'!L62))</f>
        <v/>
      </c>
      <c r="N62" s="12" t="n"/>
    </row>
    <row r="63">
      <c r="A63" s="6" t="n"/>
      <c r="B63" s="38" t="n"/>
      <c r="C63" s="38" t="n"/>
      <c r="D63" s="39" t="n"/>
      <c r="E63" s="39" t="n"/>
      <c r="F63" s="40">
        <f>IF(OR('Suivi mensuel'!D63="",'Suivi mensuel'!E63=""),"",'Suivi mensuel'!E63-'Suivi mensuel'!D63)</f>
        <v/>
      </c>
      <c r="G63" s="41" t="n"/>
      <c r="H63" s="42">
        <f>IF(OR('Suivi mensuel'!D63="",'Suivi mensuel'!G63=""),"",'Suivi mensuel'!D63*'Suivi mensuel'!G63)</f>
        <v/>
      </c>
      <c r="I63" s="42">
        <f>IF(OR('Suivi mensuel'!E63="",'Suivi mensuel'!G63=""),"",'Suivi mensuel'!E63*'Suivi mensuel'!G63)</f>
        <v/>
      </c>
      <c r="J63" s="42">
        <f>IF(OR('Suivi mensuel'!H63="",'Suivi mensuel'!I63=""),"",'Suivi mensuel'!I63-'Suivi mensuel'!H63)</f>
        <v/>
      </c>
      <c r="K63" s="41" t="n"/>
      <c r="L63" s="41" t="n"/>
      <c r="M63" s="42">
        <f>IF(OR('Suivi mensuel'!H63="",'Suivi mensuel'!I63=""),"",'Suivi mensuel'!I63-'Suivi mensuel'!H63+IF('Suivi mensuel'!K63="",0,'Suivi mensuel'!K63)-IF('Suivi mensuel'!L63="",0,'Suivi mensuel'!L63))</f>
        <v/>
      </c>
      <c r="N63" s="12" t="n"/>
    </row>
    <row r="64">
      <c r="A64" s="6" t="n"/>
      <c r="B64" s="38" t="n"/>
      <c r="C64" s="38" t="n"/>
      <c r="D64" s="39" t="n"/>
      <c r="E64" s="39" t="n"/>
      <c r="F64" s="43">
        <f>IF(OR('Suivi mensuel'!D64="",'Suivi mensuel'!E64=""),"",'Suivi mensuel'!E64-'Suivi mensuel'!D64)</f>
        <v/>
      </c>
      <c r="G64" s="41" t="n"/>
      <c r="H64" s="44">
        <f>IF(OR('Suivi mensuel'!D64="",'Suivi mensuel'!G64=""),"",'Suivi mensuel'!D64*'Suivi mensuel'!G64)</f>
        <v/>
      </c>
      <c r="I64" s="44">
        <f>IF(OR('Suivi mensuel'!E64="",'Suivi mensuel'!G64=""),"",'Suivi mensuel'!E64*'Suivi mensuel'!G64)</f>
        <v/>
      </c>
      <c r="J64" s="44">
        <f>IF(OR('Suivi mensuel'!H64="",'Suivi mensuel'!I64=""),"",'Suivi mensuel'!I64-'Suivi mensuel'!H64)</f>
        <v/>
      </c>
      <c r="K64" s="41" t="n"/>
      <c r="L64" s="41" t="n"/>
      <c r="M64" s="44">
        <f>IF(OR('Suivi mensuel'!H64="",'Suivi mensuel'!I64=""),"",'Suivi mensuel'!I64-'Suivi mensuel'!H64+IF('Suivi mensuel'!K64="",0,'Suivi mensuel'!K64)-IF('Suivi mensuel'!L64="",0,'Suivi mensuel'!L64))</f>
        <v/>
      </c>
      <c r="N64" s="12" t="n"/>
    </row>
    <row r="65">
      <c r="A65" s="6" t="n"/>
      <c r="B65" s="38" t="n"/>
      <c r="C65" s="38" t="n"/>
      <c r="D65" s="39" t="n"/>
      <c r="E65" s="39" t="n"/>
      <c r="F65" s="40">
        <f>IF(OR('Suivi mensuel'!D65="",'Suivi mensuel'!E65=""),"",'Suivi mensuel'!E65-'Suivi mensuel'!D65)</f>
        <v/>
      </c>
      <c r="G65" s="41" t="n"/>
      <c r="H65" s="42">
        <f>IF(OR('Suivi mensuel'!D65="",'Suivi mensuel'!G65=""),"",'Suivi mensuel'!D65*'Suivi mensuel'!G65)</f>
        <v/>
      </c>
      <c r="I65" s="42">
        <f>IF(OR('Suivi mensuel'!E65="",'Suivi mensuel'!G65=""),"",'Suivi mensuel'!E65*'Suivi mensuel'!G65)</f>
        <v/>
      </c>
      <c r="J65" s="42">
        <f>IF(OR('Suivi mensuel'!H65="",'Suivi mensuel'!I65=""),"",'Suivi mensuel'!I65-'Suivi mensuel'!H65)</f>
        <v/>
      </c>
      <c r="K65" s="41" t="n"/>
      <c r="L65" s="41" t="n"/>
      <c r="M65" s="42">
        <f>IF(OR('Suivi mensuel'!H65="",'Suivi mensuel'!I65=""),"",'Suivi mensuel'!I65-'Suivi mensuel'!H65+IF('Suivi mensuel'!K65="",0,'Suivi mensuel'!K65)-IF('Suivi mensuel'!L65="",0,'Suivi mensuel'!L65))</f>
        <v/>
      </c>
      <c r="N65" s="12" t="n"/>
    </row>
    <row r="66">
      <c r="A66" s="6" t="n"/>
      <c r="B66" s="38" t="n"/>
      <c r="C66" s="38" t="n"/>
      <c r="D66" s="39" t="n"/>
      <c r="E66" s="39" t="n"/>
      <c r="F66" s="43">
        <f>IF(OR('Suivi mensuel'!D66="",'Suivi mensuel'!E66=""),"",'Suivi mensuel'!E66-'Suivi mensuel'!D66)</f>
        <v/>
      </c>
      <c r="G66" s="41" t="n"/>
      <c r="H66" s="44">
        <f>IF(OR('Suivi mensuel'!D66="",'Suivi mensuel'!G66=""),"",'Suivi mensuel'!D66*'Suivi mensuel'!G66)</f>
        <v/>
      </c>
      <c r="I66" s="44">
        <f>IF(OR('Suivi mensuel'!E66="",'Suivi mensuel'!G66=""),"",'Suivi mensuel'!E66*'Suivi mensuel'!G66)</f>
        <v/>
      </c>
      <c r="J66" s="44">
        <f>IF(OR('Suivi mensuel'!H66="",'Suivi mensuel'!I66=""),"",'Suivi mensuel'!I66-'Suivi mensuel'!H66)</f>
        <v/>
      </c>
      <c r="K66" s="41" t="n"/>
      <c r="L66" s="41" t="n"/>
      <c r="M66" s="44">
        <f>IF(OR('Suivi mensuel'!H66="",'Suivi mensuel'!I66=""),"",'Suivi mensuel'!I66-'Suivi mensuel'!H66+IF('Suivi mensuel'!K66="",0,'Suivi mensuel'!K66)-IF('Suivi mensuel'!L66="",0,'Suivi mensuel'!L66))</f>
        <v/>
      </c>
      <c r="N66" s="12" t="n"/>
    </row>
    <row r="67">
      <c r="A67" s="6" t="n"/>
      <c r="B67" s="38" t="n"/>
      <c r="C67" s="38" t="n"/>
      <c r="D67" s="39" t="n"/>
      <c r="E67" s="39" t="n"/>
      <c r="F67" s="40">
        <f>IF(OR('Suivi mensuel'!D67="",'Suivi mensuel'!E67=""),"",'Suivi mensuel'!E67-'Suivi mensuel'!D67)</f>
        <v/>
      </c>
      <c r="G67" s="41" t="n"/>
      <c r="H67" s="42">
        <f>IF(OR('Suivi mensuel'!D67="",'Suivi mensuel'!G67=""),"",'Suivi mensuel'!D67*'Suivi mensuel'!G67)</f>
        <v/>
      </c>
      <c r="I67" s="42">
        <f>IF(OR('Suivi mensuel'!E67="",'Suivi mensuel'!G67=""),"",'Suivi mensuel'!E67*'Suivi mensuel'!G67)</f>
        <v/>
      </c>
      <c r="J67" s="42">
        <f>IF(OR('Suivi mensuel'!H67="",'Suivi mensuel'!I67=""),"",'Suivi mensuel'!I67-'Suivi mensuel'!H67)</f>
        <v/>
      </c>
      <c r="K67" s="41" t="n"/>
      <c r="L67" s="41" t="n"/>
      <c r="M67" s="42">
        <f>IF(OR('Suivi mensuel'!H67="",'Suivi mensuel'!I67=""),"",'Suivi mensuel'!I67-'Suivi mensuel'!H67+IF('Suivi mensuel'!K67="",0,'Suivi mensuel'!K67)-IF('Suivi mensuel'!L67="",0,'Suivi mensuel'!L67))</f>
        <v/>
      </c>
      <c r="N67" s="12" t="n"/>
    </row>
    <row r="68">
      <c r="A68" s="6" t="n"/>
      <c r="B68" s="38" t="n"/>
      <c r="C68" s="38" t="n"/>
      <c r="D68" s="39" t="n"/>
      <c r="E68" s="39" t="n"/>
      <c r="F68" s="43">
        <f>IF(OR('Suivi mensuel'!D68="",'Suivi mensuel'!E68=""),"",'Suivi mensuel'!E68-'Suivi mensuel'!D68)</f>
        <v/>
      </c>
      <c r="G68" s="41" t="n"/>
      <c r="H68" s="44">
        <f>IF(OR('Suivi mensuel'!D68="",'Suivi mensuel'!G68=""),"",'Suivi mensuel'!D68*'Suivi mensuel'!G68)</f>
        <v/>
      </c>
      <c r="I68" s="44">
        <f>IF(OR('Suivi mensuel'!E68="",'Suivi mensuel'!G68=""),"",'Suivi mensuel'!E68*'Suivi mensuel'!G68)</f>
        <v/>
      </c>
      <c r="J68" s="44">
        <f>IF(OR('Suivi mensuel'!H68="",'Suivi mensuel'!I68=""),"",'Suivi mensuel'!I68-'Suivi mensuel'!H68)</f>
        <v/>
      </c>
      <c r="K68" s="41" t="n"/>
      <c r="L68" s="41" t="n"/>
      <c r="M68" s="44">
        <f>IF(OR('Suivi mensuel'!H68="",'Suivi mensuel'!I68=""),"",'Suivi mensuel'!I68-'Suivi mensuel'!H68+IF('Suivi mensuel'!K68="",0,'Suivi mensuel'!K68)-IF('Suivi mensuel'!L68="",0,'Suivi mensuel'!L68))</f>
        <v/>
      </c>
      <c r="N68" s="12" t="n"/>
    </row>
    <row r="69">
      <c r="A69" s="6" t="n"/>
      <c r="B69" s="38" t="n"/>
      <c r="C69" s="38" t="n"/>
      <c r="D69" s="39" t="n"/>
      <c r="E69" s="39" t="n"/>
      <c r="F69" s="40">
        <f>IF(OR('Suivi mensuel'!D69="",'Suivi mensuel'!E69=""),"",'Suivi mensuel'!E69-'Suivi mensuel'!D69)</f>
        <v/>
      </c>
      <c r="G69" s="41" t="n"/>
      <c r="H69" s="42">
        <f>IF(OR('Suivi mensuel'!D69="",'Suivi mensuel'!G69=""),"",'Suivi mensuel'!D69*'Suivi mensuel'!G69)</f>
        <v/>
      </c>
      <c r="I69" s="42">
        <f>IF(OR('Suivi mensuel'!E69="",'Suivi mensuel'!G69=""),"",'Suivi mensuel'!E69*'Suivi mensuel'!G69)</f>
        <v/>
      </c>
      <c r="J69" s="42">
        <f>IF(OR('Suivi mensuel'!H69="",'Suivi mensuel'!I69=""),"",'Suivi mensuel'!I69-'Suivi mensuel'!H69)</f>
        <v/>
      </c>
      <c r="K69" s="41" t="n"/>
      <c r="L69" s="41" t="n"/>
      <c r="M69" s="42">
        <f>IF(OR('Suivi mensuel'!H69="",'Suivi mensuel'!I69=""),"",'Suivi mensuel'!I69-'Suivi mensuel'!H69+IF('Suivi mensuel'!K69="",0,'Suivi mensuel'!K69)-IF('Suivi mensuel'!L69="",0,'Suivi mensuel'!L69))</f>
        <v/>
      </c>
      <c r="N69" s="12" t="n"/>
    </row>
    <row r="70">
      <c r="A70" s="6" t="n"/>
      <c r="B70" s="38" t="n"/>
      <c r="C70" s="38" t="n"/>
      <c r="D70" s="39" t="n"/>
      <c r="E70" s="39" t="n"/>
      <c r="F70" s="43">
        <f>IF(OR('Suivi mensuel'!D70="",'Suivi mensuel'!E70=""),"",'Suivi mensuel'!E70-'Suivi mensuel'!D70)</f>
        <v/>
      </c>
      <c r="G70" s="41" t="n"/>
      <c r="H70" s="44">
        <f>IF(OR('Suivi mensuel'!D70="",'Suivi mensuel'!G70=""),"",'Suivi mensuel'!D70*'Suivi mensuel'!G70)</f>
        <v/>
      </c>
      <c r="I70" s="44">
        <f>IF(OR('Suivi mensuel'!E70="",'Suivi mensuel'!G70=""),"",'Suivi mensuel'!E70*'Suivi mensuel'!G70)</f>
        <v/>
      </c>
      <c r="J70" s="44">
        <f>IF(OR('Suivi mensuel'!H70="",'Suivi mensuel'!I70=""),"",'Suivi mensuel'!I70-'Suivi mensuel'!H70)</f>
        <v/>
      </c>
      <c r="K70" s="41" t="n"/>
      <c r="L70" s="41" t="n"/>
      <c r="M70" s="44">
        <f>IF(OR('Suivi mensuel'!H70="",'Suivi mensuel'!I70=""),"",'Suivi mensuel'!I70-'Suivi mensuel'!H70+IF('Suivi mensuel'!K70="",0,'Suivi mensuel'!K70)-IF('Suivi mensuel'!L70="",0,'Suivi mensuel'!L70))</f>
        <v/>
      </c>
      <c r="N70" s="12" t="n"/>
    </row>
    <row r="71">
      <c r="A71" s="6" t="n"/>
      <c r="B71" s="38" t="n"/>
      <c r="C71" s="38" t="n"/>
      <c r="D71" s="39" t="n"/>
      <c r="E71" s="39" t="n"/>
      <c r="F71" s="40">
        <f>IF(OR('Suivi mensuel'!D71="",'Suivi mensuel'!E71=""),"",'Suivi mensuel'!E71-'Suivi mensuel'!D71)</f>
        <v/>
      </c>
      <c r="G71" s="41" t="n"/>
      <c r="H71" s="42">
        <f>IF(OR('Suivi mensuel'!D71="",'Suivi mensuel'!G71=""),"",'Suivi mensuel'!D71*'Suivi mensuel'!G71)</f>
        <v/>
      </c>
      <c r="I71" s="42">
        <f>IF(OR('Suivi mensuel'!E71="",'Suivi mensuel'!G71=""),"",'Suivi mensuel'!E71*'Suivi mensuel'!G71)</f>
        <v/>
      </c>
      <c r="J71" s="42">
        <f>IF(OR('Suivi mensuel'!H71="",'Suivi mensuel'!I71=""),"",'Suivi mensuel'!I71-'Suivi mensuel'!H71)</f>
        <v/>
      </c>
      <c r="K71" s="41" t="n"/>
      <c r="L71" s="41" t="n"/>
      <c r="M71" s="42">
        <f>IF(OR('Suivi mensuel'!H71="",'Suivi mensuel'!I71=""),"",'Suivi mensuel'!I71-'Suivi mensuel'!H71+IF('Suivi mensuel'!K71="",0,'Suivi mensuel'!K71)-IF('Suivi mensuel'!L71="",0,'Suivi mensuel'!L71))</f>
        <v/>
      </c>
      <c r="N71" s="12" t="n"/>
    </row>
    <row r="72">
      <c r="A72" s="6" t="n"/>
      <c r="B72" s="38" t="n"/>
      <c r="C72" s="38" t="n"/>
      <c r="D72" s="39" t="n"/>
      <c r="E72" s="39" t="n"/>
      <c r="F72" s="43">
        <f>IF(OR('Suivi mensuel'!D72="",'Suivi mensuel'!E72=""),"",'Suivi mensuel'!E72-'Suivi mensuel'!D72)</f>
        <v/>
      </c>
      <c r="G72" s="41" t="n"/>
      <c r="H72" s="44">
        <f>IF(OR('Suivi mensuel'!D72="",'Suivi mensuel'!G72=""),"",'Suivi mensuel'!D72*'Suivi mensuel'!G72)</f>
        <v/>
      </c>
      <c r="I72" s="44">
        <f>IF(OR('Suivi mensuel'!E72="",'Suivi mensuel'!G72=""),"",'Suivi mensuel'!E72*'Suivi mensuel'!G72)</f>
        <v/>
      </c>
      <c r="J72" s="44">
        <f>IF(OR('Suivi mensuel'!H72="",'Suivi mensuel'!I72=""),"",'Suivi mensuel'!I72-'Suivi mensuel'!H72)</f>
        <v/>
      </c>
      <c r="K72" s="41" t="n"/>
      <c r="L72" s="41" t="n"/>
      <c r="M72" s="44">
        <f>IF(OR('Suivi mensuel'!H72="",'Suivi mensuel'!I72=""),"",'Suivi mensuel'!I72-'Suivi mensuel'!H72+IF('Suivi mensuel'!K72="",0,'Suivi mensuel'!K72)-IF('Suivi mensuel'!L72="",0,'Suivi mensuel'!L72))</f>
        <v/>
      </c>
      <c r="N72" s="12" t="n"/>
    </row>
    <row r="73">
      <c r="A73" s="6" t="n"/>
      <c r="B73" s="38" t="n"/>
      <c r="C73" s="38" t="n"/>
      <c r="D73" s="39" t="n"/>
      <c r="E73" s="39" t="n"/>
      <c r="F73" s="40">
        <f>IF(OR('Suivi mensuel'!D73="",'Suivi mensuel'!E73=""),"",'Suivi mensuel'!E73-'Suivi mensuel'!D73)</f>
        <v/>
      </c>
      <c r="G73" s="41" t="n"/>
      <c r="H73" s="42">
        <f>IF(OR('Suivi mensuel'!D73="",'Suivi mensuel'!G73=""),"",'Suivi mensuel'!D73*'Suivi mensuel'!G73)</f>
        <v/>
      </c>
      <c r="I73" s="42">
        <f>IF(OR('Suivi mensuel'!E73="",'Suivi mensuel'!G73=""),"",'Suivi mensuel'!E73*'Suivi mensuel'!G73)</f>
        <v/>
      </c>
      <c r="J73" s="42">
        <f>IF(OR('Suivi mensuel'!H73="",'Suivi mensuel'!I73=""),"",'Suivi mensuel'!I73-'Suivi mensuel'!H73)</f>
        <v/>
      </c>
      <c r="K73" s="41" t="n"/>
      <c r="L73" s="41" t="n"/>
      <c r="M73" s="42">
        <f>IF(OR('Suivi mensuel'!H73="",'Suivi mensuel'!I73=""),"",'Suivi mensuel'!I73-'Suivi mensuel'!H73+IF('Suivi mensuel'!K73="",0,'Suivi mensuel'!K73)-IF('Suivi mensuel'!L73="",0,'Suivi mensuel'!L73))</f>
        <v/>
      </c>
      <c r="N73" s="12" t="n"/>
    </row>
    <row r="74">
      <c r="A74" s="6" t="n"/>
      <c r="B74" s="38" t="n"/>
      <c r="C74" s="38" t="n"/>
      <c r="D74" s="39" t="n"/>
      <c r="E74" s="39" t="n"/>
      <c r="F74" s="43">
        <f>IF(OR('Suivi mensuel'!D74="",'Suivi mensuel'!E74=""),"",'Suivi mensuel'!E74-'Suivi mensuel'!D74)</f>
        <v/>
      </c>
      <c r="G74" s="41" t="n"/>
      <c r="H74" s="44">
        <f>IF(OR('Suivi mensuel'!D74="",'Suivi mensuel'!G74=""),"",'Suivi mensuel'!D74*'Suivi mensuel'!G74)</f>
        <v/>
      </c>
      <c r="I74" s="44">
        <f>IF(OR('Suivi mensuel'!E74="",'Suivi mensuel'!G74=""),"",'Suivi mensuel'!E74*'Suivi mensuel'!G74)</f>
        <v/>
      </c>
      <c r="J74" s="44">
        <f>IF(OR('Suivi mensuel'!H74="",'Suivi mensuel'!I74=""),"",'Suivi mensuel'!I74-'Suivi mensuel'!H74)</f>
        <v/>
      </c>
      <c r="K74" s="41" t="n"/>
      <c r="L74" s="41" t="n"/>
      <c r="M74" s="44">
        <f>IF(OR('Suivi mensuel'!H74="",'Suivi mensuel'!I74=""),"",'Suivi mensuel'!I74-'Suivi mensuel'!H74+IF('Suivi mensuel'!K74="",0,'Suivi mensuel'!K74)-IF('Suivi mensuel'!L74="",0,'Suivi mensuel'!L74))</f>
        <v/>
      </c>
      <c r="N74" s="12" t="n"/>
    </row>
    <row r="75">
      <c r="A75" s="6" t="n"/>
      <c r="B75" s="38" t="n"/>
      <c r="C75" s="38" t="n"/>
      <c r="D75" s="39" t="n"/>
      <c r="E75" s="39" t="n"/>
      <c r="F75" s="40">
        <f>IF(OR('Suivi mensuel'!D75="",'Suivi mensuel'!E75=""),"",'Suivi mensuel'!E75-'Suivi mensuel'!D75)</f>
        <v/>
      </c>
      <c r="G75" s="41" t="n"/>
      <c r="H75" s="42">
        <f>IF(OR('Suivi mensuel'!D75="",'Suivi mensuel'!G75=""),"",'Suivi mensuel'!D75*'Suivi mensuel'!G75)</f>
        <v/>
      </c>
      <c r="I75" s="42">
        <f>IF(OR('Suivi mensuel'!E75="",'Suivi mensuel'!G75=""),"",'Suivi mensuel'!E75*'Suivi mensuel'!G75)</f>
        <v/>
      </c>
      <c r="J75" s="42">
        <f>IF(OR('Suivi mensuel'!H75="",'Suivi mensuel'!I75=""),"",'Suivi mensuel'!I75-'Suivi mensuel'!H75)</f>
        <v/>
      </c>
      <c r="K75" s="41" t="n"/>
      <c r="L75" s="41" t="n"/>
      <c r="M75" s="42">
        <f>IF(OR('Suivi mensuel'!H75="",'Suivi mensuel'!I75=""),"",'Suivi mensuel'!I75-'Suivi mensuel'!H75+IF('Suivi mensuel'!K75="",0,'Suivi mensuel'!K75)-IF('Suivi mensuel'!L75="",0,'Suivi mensuel'!L75))</f>
        <v/>
      </c>
      <c r="N75" s="12" t="n"/>
    </row>
    <row r="76">
      <c r="A76" s="6" t="n"/>
      <c r="B76" s="38" t="n"/>
      <c r="C76" s="38" t="n"/>
      <c r="D76" s="39" t="n"/>
      <c r="E76" s="39" t="n"/>
      <c r="F76" s="43">
        <f>IF(OR('Suivi mensuel'!D76="",'Suivi mensuel'!E76=""),"",'Suivi mensuel'!E76-'Suivi mensuel'!D76)</f>
        <v/>
      </c>
      <c r="G76" s="41" t="n"/>
      <c r="H76" s="44">
        <f>IF(OR('Suivi mensuel'!D76="",'Suivi mensuel'!G76=""),"",'Suivi mensuel'!D76*'Suivi mensuel'!G76)</f>
        <v/>
      </c>
      <c r="I76" s="44">
        <f>IF(OR('Suivi mensuel'!E76="",'Suivi mensuel'!G76=""),"",'Suivi mensuel'!E76*'Suivi mensuel'!G76)</f>
        <v/>
      </c>
      <c r="J76" s="44">
        <f>IF(OR('Suivi mensuel'!H76="",'Suivi mensuel'!I76=""),"",'Suivi mensuel'!I76-'Suivi mensuel'!H76)</f>
        <v/>
      </c>
      <c r="K76" s="41" t="n"/>
      <c r="L76" s="41" t="n"/>
      <c r="M76" s="44">
        <f>IF(OR('Suivi mensuel'!H76="",'Suivi mensuel'!I76=""),"",'Suivi mensuel'!I76-'Suivi mensuel'!H76+IF('Suivi mensuel'!K76="",0,'Suivi mensuel'!K76)-IF('Suivi mensuel'!L76="",0,'Suivi mensuel'!L76))</f>
        <v/>
      </c>
      <c r="N76" s="12" t="n"/>
    </row>
    <row r="77">
      <c r="A77" s="6" t="n"/>
      <c r="B77" s="38" t="n"/>
      <c r="C77" s="38" t="n"/>
      <c r="D77" s="39" t="n"/>
      <c r="E77" s="39" t="n"/>
      <c r="F77" s="40">
        <f>IF(OR('Suivi mensuel'!D77="",'Suivi mensuel'!E77=""),"",'Suivi mensuel'!E77-'Suivi mensuel'!D77)</f>
        <v/>
      </c>
      <c r="G77" s="41" t="n"/>
      <c r="H77" s="42">
        <f>IF(OR('Suivi mensuel'!D77="",'Suivi mensuel'!G77=""),"",'Suivi mensuel'!D77*'Suivi mensuel'!G77)</f>
        <v/>
      </c>
      <c r="I77" s="42">
        <f>IF(OR('Suivi mensuel'!E77="",'Suivi mensuel'!G77=""),"",'Suivi mensuel'!E77*'Suivi mensuel'!G77)</f>
        <v/>
      </c>
      <c r="J77" s="42">
        <f>IF(OR('Suivi mensuel'!H77="",'Suivi mensuel'!I77=""),"",'Suivi mensuel'!I77-'Suivi mensuel'!H77)</f>
        <v/>
      </c>
      <c r="K77" s="41" t="n"/>
      <c r="L77" s="41" t="n"/>
      <c r="M77" s="42">
        <f>IF(OR('Suivi mensuel'!H77="",'Suivi mensuel'!I77=""),"",'Suivi mensuel'!I77-'Suivi mensuel'!H77+IF('Suivi mensuel'!K77="",0,'Suivi mensuel'!K77)-IF('Suivi mensuel'!L77="",0,'Suivi mensuel'!L77))</f>
        <v/>
      </c>
      <c r="N77" s="12" t="n"/>
    </row>
    <row r="78">
      <c r="A78" s="6" t="n"/>
      <c r="B78" s="38" t="n"/>
      <c r="C78" s="38" t="n"/>
      <c r="D78" s="39" t="n"/>
      <c r="E78" s="39" t="n"/>
      <c r="F78" s="43">
        <f>IF(OR('Suivi mensuel'!D78="",'Suivi mensuel'!E78=""),"",'Suivi mensuel'!E78-'Suivi mensuel'!D78)</f>
        <v/>
      </c>
      <c r="G78" s="41" t="n"/>
      <c r="H78" s="44">
        <f>IF(OR('Suivi mensuel'!D78="",'Suivi mensuel'!G78=""),"",'Suivi mensuel'!D78*'Suivi mensuel'!G78)</f>
        <v/>
      </c>
      <c r="I78" s="44">
        <f>IF(OR('Suivi mensuel'!E78="",'Suivi mensuel'!G78=""),"",'Suivi mensuel'!E78*'Suivi mensuel'!G78)</f>
        <v/>
      </c>
      <c r="J78" s="44">
        <f>IF(OR('Suivi mensuel'!H78="",'Suivi mensuel'!I78=""),"",'Suivi mensuel'!I78-'Suivi mensuel'!H78)</f>
        <v/>
      </c>
      <c r="K78" s="41" t="n"/>
      <c r="L78" s="41" t="n"/>
      <c r="M78" s="44">
        <f>IF(OR('Suivi mensuel'!H78="",'Suivi mensuel'!I78=""),"",'Suivi mensuel'!I78-'Suivi mensuel'!H78+IF('Suivi mensuel'!K78="",0,'Suivi mensuel'!K78)-IF('Suivi mensuel'!L78="",0,'Suivi mensuel'!L78))</f>
        <v/>
      </c>
      <c r="N78" s="12" t="n"/>
    </row>
    <row r="79">
      <c r="A79" s="6" t="n"/>
      <c r="B79" s="38" t="n"/>
      <c r="C79" s="38" t="n"/>
      <c r="D79" s="39" t="n"/>
      <c r="E79" s="39" t="n"/>
      <c r="F79" s="40">
        <f>IF(OR('Suivi mensuel'!D79="",'Suivi mensuel'!E79=""),"",'Suivi mensuel'!E79-'Suivi mensuel'!D79)</f>
        <v/>
      </c>
      <c r="G79" s="41" t="n"/>
      <c r="H79" s="42">
        <f>IF(OR('Suivi mensuel'!D79="",'Suivi mensuel'!G79=""),"",'Suivi mensuel'!D79*'Suivi mensuel'!G79)</f>
        <v/>
      </c>
      <c r="I79" s="42">
        <f>IF(OR('Suivi mensuel'!E79="",'Suivi mensuel'!G79=""),"",'Suivi mensuel'!E79*'Suivi mensuel'!G79)</f>
        <v/>
      </c>
      <c r="J79" s="42">
        <f>IF(OR('Suivi mensuel'!H79="",'Suivi mensuel'!I79=""),"",'Suivi mensuel'!I79-'Suivi mensuel'!H79)</f>
        <v/>
      </c>
      <c r="K79" s="41" t="n"/>
      <c r="L79" s="41" t="n"/>
      <c r="M79" s="42">
        <f>IF(OR('Suivi mensuel'!H79="",'Suivi mensuel'!I79=""),"",'Suivi mensuel'!I79-'Suivi mensuel'!H79+IF('Suivi mensuel'!K79="",0,'Suivi mensuel'!K79)-IF('Suivi mensuel'!L79="",0,'Suivi mensuel'!L79))</f>
        <v/>
      </c>
      <c r="N79" s="12" t="n"/>
    </row>
    <row r="80">
      <c r="A80" s="6" t="n"/>
      <c r="B80" s="38" t="n"/>
      <c r="C80" s="38" t="n"/>
      <c r="D80" s="39" t="n"/>
      <c r="E80" s="39" t="n"/>
      <c r="F80" s="43">
        <f>IF(OR('Suivi mensuel'!D80="",'Suivi mensuel'!E80=""),"",'Suivi mensuel'!E80-'Suivi mensuel'!D80)</f>
        <v/>
      </c>
      <c r="G80" s="41" t="n"/>
      <c r="H80" s="44">
        <f>IF(OR('Suivi mensuel'!D80="",'Suivi mensuel'!G80=""),"",'Suivi mensuel'!D80*'Suivi mensuel'!G80)</f>
        <v/>
      </c>
      <c r="I80" s="44">
        <f>IF(OR('Suivi mensuel'!E80="",'Suivi mensuel'!G80=""),"",'Suivi mensuel'!E80*'Suivi mensuel'!G80)</f>
        <v/>
      </c>
      <c r="J80" s="44">
        <f>IF(OR('Suivi mensuel'!H80="",'Suivi mensuel'!I80=""),"",'Suivi mensuel'!I80-'Suivi mensuel'!H80)</f>
        <v/>
      </c>
      <c r="K80" s="41" t="n"/>
      <c r="L80" s="41" t="n"/>
      <c r="M80" s="44">
        <f>IF(OR('Suivi mensuel'!H80="",'Suivi mensuel'!I80=""),"",'Suivi mensuel'!I80-'Suivi mensuel'!H80+IF('Suivi mensuel'!K80="",0,'Suivi mensuel'!K80)-IF('Suivi mensuel'!L80="",0,'Suivi mensuel'!L80))</f>
        <v/>
      </c>
      <c r="N80" s="12" t="n"/>
    </row>
    <row r="81">
      <c r="A81" s="6" t="n"/>
      <c r="B81" s="38" t="n"/>
      <c r="C81" s="38" t="n"/>
      <c r="D81" s="39" t="n"/>
      <c r="E81" s="39" t="n"/>
      <c r="F81" s="40">
        <f>IF(OR('Suivi mensuel'!D81="",'Suivi mensuel'!E81=""),"",'Suivi mensuel'!E81-'Suivi mensuel'!D81)</f>
        <v/>
      </c>
      <c r="G81" s="41" t="n"/>
      <c r="H81" s="42">
        <f>IF(OR('Suivi mensuel'!D81="",'Suivi mensuel'!G81=""),"",'Suivi mensuel'!D81*'Suivi mensuel'!G81)</f>
        <v/>
      </c>
      <c r="I81" s="42">
        <f>IF(OR('Suivi mensuel'!E81="",'Suivi mensuel'!G81=""),"",'Suivi mensuel'!E81*'Suivi mensuel'!G81)</f>
        <v/>
      </c>
      <c r="J81" s="42">
        <f>IF(OR('Suivi mensuel'!H81="",'Suivi mensuel'!I81=""),"",'Suivi mensuel'!I81-'Suivi mensuel'!H81)</f>
        <v/>
      </c>
      <c r="K81" s="41" t="n"/>
      <c r="L81" s="41" t="n"/>
      <c r="M81" s="42">
        <f>IF(OR('Suivi mensuel'!H81="",'Suivi mensuel'!I81=""),"",'Suivi mensuel'!I81-'Suivi mensuel'!H81+IF('Suivi mensuel'!K81="",0,'Suivi mensuel'!K81)-IF('Suivi mensuel'!L81="",0,'Suivi mensuel'!L81))</f>
        <v/>
      </c>
      <c r="N81" s="12" t="n"/>
    </row>
    <row r="82">
      <c r="A82" s="6" t="n"/>
      <c r="B82" s="38" t="n"/>
      <c r="C82" s="38" t="n"/>
      <c r="D82" s="39" t="n"/>
      <c r="E82" s="39" t="n"/>
      <c r="F82" s="43">
        <f>IF(OR('Suivi mensuel'!D82="",'Suivi mensuel'!E82=""),"",'Suivi mensuel'!E82-'Suivi mensuel'!D82)</f>
        <v/>
      </c>
      <c r="G82" s="41" t="n"/>
      <c r="H82" s="44">
        <f>IF(OR('Suivi mensuel'!D82="",'Suivi mensuel'!G82=""),"",'Suivi mensuel'!D82*'Suivi mensuel'!G82)</f>
        <v/>
      </c>
      <c r="I82" s="44">
        <f>IF(OR('Suivi mensuel'!E82="",'Suivi mensuel'!G82=""),"",'Suivi mensuel'!E82*'Suivi mensuel'!G82)</f>
        <v/>
      </c>
      <c r="J82" s="44">
        <f>IF(OR('Suivi mensuel'!H82="",'Suivi mensuel'!I82=""),"",'Suivi mensuel'!I82-'Suivi mensuel'!H82)</f>
        <v/>
      </c>
      <c r="K82" s="41" t="n"/>
      <c r="L82" s="41" t="n"/>
      <c r="M82" s="44">
        <f>IF(OR('Suivi mensuel'!H82="",'Suivi mensuel'!I82=""),"",'Suivi mensuel'!I82-'Suivi mensuel'!H82+IF('Suivi mensuel'!K82="",0,'Suivi mensuel'!K82)-IF('Suivi mensuel'!L82="",0,'Suivi mensuel'!L82))</f>
        <v/>
      </c>
      <c r="N82" s="12" t="n"/>
    </row>
    <row r="83">
      <c r="A83" s="6" t="n"/>
      <c r="B83" s="38" t="n"/>
      <c r="C83" s="38" t="n"/>
      <c r="D83" s="39" t="n"/>
      <c r="E83" s="39" t="n"/>
      <c r="F83" s="40">
        <f>IF(OR('Suivi mensuel'!D83="",'Suivi mensuel'!E83=""),"",'Suivi mensuel'!E83-'Suivi mensuel'!D83)</f>
        <v/>
      </c>
      <c r="G83" s="41" t="n"/>
      <c r="H83" s="42">
        <f>IF(OR('Suivi mensuel'!D83="",'Suivi mensuel'!G83=""),"",'Suivi mensuel'!D83*'Suivi mensuel'!G83)</f>
        <v/>
      </c>
      <c r="I83" s="42">
        <f>IF(OR('Suivi mensuel'!E83="",'Suivi mensuel'!G83=""),"",'Suivi mensuel'!E83*'Suivi mensuel'!G83)</f>
        <v/>
      </c>
      <c r="J83" s="42">
        <f>IF(OR('Suivi mensuel'!H83="",'Suivi mensuel'!I83=""),"",'Suivi mensuel'!I83-'Suivi mensuel'!H83)</f>
        <v/>
      </c>
      <c r="K83" s="41" t="n"/>
      <c r="L83" s="41" t="n"/>
      <c r="M83" s="42">
        <f>IF(OR('Suivi mensuel'!H83="",'Suivi mensuel'!I83=""),"",'Suivi mensuel'!I83-'Suivi mensuel'!H83+IF('Suivi mensuel'!K83="",0,'Suivi mensuel'!K83)-IF('Suivi mensuel'!L83="",0,'Suivi mensuel'!L83))</f>
        <v/>
      </c>
      <c r="N83" s="12" t="n"/>
    </row>
    <row r="84">
      <c r="A84" s="6" t="n"/>
      <c r="B84" s="38" t="n"/>
      <c r="C84" s="38" t="n"/>
      <c r="D84" s="39" t="n"/>
      <c r="E84" s="39" t="n"/>
      <c r="F84" s="43">
        <f>IF(OR('Suivi mensuel'!D84="",'Suivi mensuel'!E84=""),"",'Suivi mensuel'!E84-'Suivi mensuel'!D84)</f>
        <v/>
      </c>
      <c r="G84" s="41" t="n"/>
      <c r="H84" s="44">
        <f>IF(OR('Suivi mensuel'!D84="",'Suivi mensuel'!G84=""),"",'Suivi mensuel'!D84*'Suivi mensuel'!G84)</f>
        <v/>
      </c>
      <c r="I84" s="44">
        <f>IF(OR('Suivi mensuel'!E84="",'Suivi mensuel'!G84=""),"",'Suivi mensuel'!E84*'Suivi mensuel'!G84)</f>
        <v/>
      </c>
      <c r="J84" s="44">
        <f>IF(OR('Suivi mensuel'!H84="",'Suivi mensuel'!I84=""),"",'Suivi mensuel'!I84-'Suivi mensuel'!H84)</f>
        <v/>
      </c>
      <c r="K84" s="41" t="n"/>
      <c r="L84" s="41" t="n"/>
      <c r="M84" s="44">
        <f>IF(OR('Suivi mensuel'!H84="",'Suivi mensuel'!I84=""),"",'Suivi mensuel'!I84-'Suivi mensuel'!H84+IF('Suivi mensuel'!K84="",0,'Suivi mensuel'!K84)-IF('Suivi mensuel'!L84="",0,'Suivi mensuel'!L84))</f>
        <v/>
      </c>
      <c r="N84" s="12" t="n"/>
    </row>
    <row r="85">
      <c r="A85" s="6" t="n"/>
      <c r="B85" s="38" t="n"/>
      <c r="C85" s="38" t="n"/>
      <c r="D85" s="39" t="n"/>
      <c r="E85" s="39" t="n"/>
      <c r="F85" s="40">
        <f>IF(OR('Suivi mensuel'!D85="",'Suivi mensuel'!E85=""),"",'Suivi mensuel'!E85-'Suivi mensuel'!D85)</f>
        <v/>
      </c>
      <c r="G85" s="41" t="n"/>
      <c r="H85" s="42">
        <f>IF(OR('Suivi mensuel'!D85="",'Suivi mensuel'!G85=""),"",'Suivi mensuel'!D85*'Suivi mensuel'!G85)</f>
        <v/>
      </c>
      <c r="I85" s="42">
        <f>IF(OR('Suivi mensuel'!E85="",'Suivi mensuel'!G85=""),"",'Suivi mensuel'!E85*'Suivi mensuel'!G85)</f>
        <v/>
      </c>
      <c r="J85" s="42">
        <f>IF(OR('Suivi mensuel'!H85="",'Suivi mensuel'!I85=""),"",'Suivi mensuel'!I85-'Suivi mensuel'!H85)</f>
        <v/>
      </c>
      <c r="K85" s="41" t="n"/>
      <c r="L85" s="41" t="n"/>
      <c r="M85" s="42">
        <f>IF(OR('Suivi mensuel'!H85="",'Suivi mensuel'!I85=""),"",'Suivi mensuel'!I85-'Suivi mensuel'!H85+IF('Suivi mensuel'!K85="",0,'Suivi mensuel'!K85)-IF('Suivi mensuel'!L85="",0,'Suivi mensuel'!L85))</f>
        <v/>
      </c>
      <c r="N85" s="12" t="n"/>
    </row>
    <row r="86">
      <c r="A86" s="6" t="n"/>
      <c r="B86" s="38" t="n"/>
      <c r="C86" s="38" t="n"/>
      <c r="D86" s="39" t="n"/>
      <c r="E86" s="39" t="n"/>
      <c r="F86" s="43">
        <f>IF(OR('Suivi mensuel'!D86="",'Suivi mensuel'!E86=""),"",'Suivi mensuel'!E86-'Suivi mensuel'!D86)</f>
        <v/>
      </c>
      <c r="G86" s="41" t="n"/>
      <c r="H86" s="44">
        <f>IF(OR('Suivi mensuel'!D86="",'Suivi mensuel'!G86=""),"",'Suivi mensuel'!D86*'Suivi mensuel'!G86)</f>
        <v/>
      </c>
      <c r="I86" s="44">
        <f>IF(OR('Suivi mensuel'!E86="",'Suivi mensuel'!G86=""),"",'Suivi mensuel'!E86*'Suivi mensuel'!G86)</f>
        <v/>
      </c>
      <c r="J86" s="44">
        <f>IF(OR('Suivi mensuel'!H86="",'Suivi mensuel'!I86=""),"",'Suivi mensuel'!I86-'Suivi mensuel'!H86)</f>
        <v/>
      </c>
      <c r="K86" s="41" t="n"/>
      <c r="L86" s="41" t="n"/>
      <c r="M86" s="44">
        <f>IF(OR('Suivi mensuel'!H86="",'Suivi mensuel'!I86=""),"",'Suivi mensuel'!I86-'Suivi mensuel'!H86+IF('Suivi mensuel'!K86="",0,'Suivi mensuel'!K86)-IF('Suivi mensuel'!L86="",0,'Suivi mensuel'!L86))</f>
        <v/>
      </c>
      <c r="N86" s="12" t="n"/>
    </row>
    <row r="87">
      <c r="A87" s="6" t="n"/>
      <c r="B87" s="38" t="n"/>
      <c r="C87" s="38" t="n"/>
      <c r="D87" s="39" t="n"/>
      <c r="E87" s="39" t="n"/>
      <c r="F87" s="40">
        <f>IF(OR('Suivi mensuel'!D87="",'Suivi mensuel'!E87=""),"",'Suivi mensuel'!E87-'Suivi mensuel'!D87)</f>
        <v/>
      </c>
      <c r="G87" s="41" t="n"/>
      <c r="H87" s="42">
        <f>IF(OR('Suivi mensuel'!D87="",'Suivi mensuel'!G87=""),"",'Suivi mensuel'!D87*'Suivi mensuel'!G87)</f>
        <v/>
      </c>
      <c r="I87" s="42">
        <f>IF(OR('Suivi mensuel'!E87="",'Suivi mensuel'!G87=""),"",'Suivi mensuel'!E87*'Suivi mensuel'!G87)</f>
        <v/>
      </c>
      <c r="J87" s="42">
        <f>IF(OR('Suivi mensuel'!H87="",'Suivi mensuel'!I87=""),"",'Suivi mensuel'!I87-'Suivi mensuel'!H87)</f>
        <v/>
      </c>
      <c r="K87" s="41" t="n"/>
      <c r="L87" s="41" t="n"/>
      <c r="M87" s="42">
        <f>IF(OR('Suivi mensuel'!H87="",'Suivi mensuel'!I87=""),"",'Suivi mensuel'!I87-'Suivi mensuel'!H87+IF('Suivi mensuel'!K87="",0,'Suivi mensuel'!K87)-IF('Suivi mensuel'!L87="",0,'Suivi mensuel'!L87))</f>
        <v/>
      </c>
      <c r="N87" s="12" t="n"/>
    </row>
    <row r="88">
      <c r="A88" s="6" t="n"/>
      <c r="B88" s="38" t="n"/>
      <c r="C88" s="38" t="n"/>
      <c r="D88" s="39" t="n"/>
      <c r="E88" s="39" t="n"/>
      <c r="F88" s="43">
        <f>IF(OR('Suivi mensuel'!D88="",'Suivi mensuel'!E88=""),"",'Suivi mensuel'!E88-'Suivi mensuel'!D88)</f>
        <v/>
      </c>
      <c r="G88" s="41" t="n"/>
      <c r="H88" s="44">
        <f>IF(OR('Suivi mensuel'!D88="",'Suivi mensuel'!G88=""),"",'Suivi mensuel'!D88*'Suivi mensuel'!G88)</f>
        <v/>
      </c>
      <c r="I88" s="44">
        <f>IF(OR('Suivi mensuel'!E88="",'Suivi mensuel'!G88=""),"",'Suivi mensuel'!E88*'Suivi mensuel'!G88)</f>
        <v/>
      </c>
      <c r="J88" s="44">
        <f>IF(OR('Suivi mensuel'!H88="",'Suivi mensuel'!I88=""),"",'Suivi mensuel'!I88-'Suivi mensuel'!H88)</f>
        <v/>
      </c>
      <c r="K88" s="41" t="n"/>
      <c r="L88" s="41" t="n"/>
      <c r="M88" s="44">
        <f>IF(OR('Suivi mensuel'!H88="",'Suivi mensuel'!I88=""),"",'Suivi mensuel'!I88-'Suivi mensuel'!H88+IF('Suivi mensuel'!K88="",0,'Suivi mensuel'!K88)-IF('Suivi mensuel'!L88="",0,'Suivi mensuel'!L88))</f>
        <v/>
      </c>
      <c r="N88" s="12" t="n"/>
    </row>
    <row r="89">
      <c r="A89" s="6" t="n"/>
      <c r="B89" s="38" t="n"/>
      <c r="C89" s="38" t="n"/>
      <c r="D89" s="39" t="n"/>
      <c r="E89" s="39" t="n"/>
      <c r="F89" s="40">
        <f>IF(OR('Suivi mensuel'!D89="",'Suivi mensuel'!E89=""),"",'Suivi mensuel'!E89-'Suivi mensuel'!D89)</f>
        <v/>
      </c>
      <c r="G89" s="41" t="n"/>
      <c r="H89" s="42">
        <f>IF(OR('Suivi mensuel'!D89="",'Suivi mensuel'!G89=""),"",'Suivi mensuel'!D89*'Suivi mensuel'!G89)</f>
        <v/>
      </c>
      <c r="I89" s="42">
        <f>IF(OR('Suivi mensuel'!E89="",'Suivi mensuel'!G89=""),"",'Suivi mensuel'!E89*'Suivi mensuel'!G89)</f>
        <v/>
      </c>
      <c r="J89" s="42">
        <f>IF(OR('Suivi mensuel'!H89="",'Suivi mensuel'!I89=""),"",'Suivi mensuel'!I89-'Suivi mensuel'!H89)</f>
        <v/>
      </c>
      <c r="K89" s="41" t="n"/>
      <c r="L89" s="41" t="n"/>
      <c r="M89" s="42">
        <f>IF(OR('Suivi mensuel'!H89="",'Suivi mensuel'!I89=""),"",'Suivi mensuel'!I89-'Suivi mensuel'!H89+IF('Suivi mensuel'!K89="",0,'Suivi mensuel'!K89)-IF('Suivi mensuel'!L89="",0,'Suivi mensuel'!L89))</f>
        <v/>
      </c>
      <c r="N89" s="12" t="n"/>
    </row>
    <row r="90">
      <c r="A90" s="6" t="n"/>
      <c r="B90" s="38" t="n"/>
      <c r="C90" s="38" t="n"/>
      <c r="D90" s="39" t="n"/>
      <c r="E90" s="39" t="n"/>
      <c r="F90" s="43">
        <f>IF(OR('Suivi mensuel'!D90="",'Suivi mensuel'!E90=""),"",'Suivi mensuel'!E90-'Suivi mensuel'!D90)</f>
        <v/>
      </c>
      <c r="G90" s="41" t="n"/>
      <c r="H90" s="44">
        <f>IF(OR('Suivi mensuel'!D90="",'Suivi mensuel'!G90=""),"",'Suivi mensuel'!D90*'Suivi mensuel'!G90)</f>
        <v/>
      </c>
      <c r="I90" s="44">
        <f>IF(OR('Suivi mensuel'!E90="",'Suivi mensuel'!G90=""),"",'Suivi mensuel'!E90*'Suivi mensuel'!G90)</f>
        <v/>
      </c>
      <c r="J90" s="44">
        <f>IF(OR('Suivi mensuel'!H90="",'Suivi mensuel'!I90=""),"",'Suivi mensuel'!I90-'Suivi mensuel'!H90)</f>
        <v/>
      </c>
      <c r="K90" s="41" t="n"/>
      <c r="L90" s="41" t="n"/>
      <c r="M90" s="44">
        <f>IF(OR('Suivi mensuel'!H90="",'Suivi mensuel'!I90=""),"",'Suivi mensuel'!I90-'Suivi mensuel'!H90+IF('Suivi mensuel'!K90="",0,'Suivi mensuel'!K90)-IF('Suivi mensuel'!L90="",0,'Suivi mensuel'!L90))</f>
        <v/>
      </c>
      <c r="N90" s="12" t="n"/>
    </row>
    <row r="91">
      <c r="A91" s="6" t="n"/>
      <c r="B91" s="38" t="n"/>
      <c r="C91" s="38" t="n"/>
      <c r="D91" s="39" t="n"/>
      <c r="E91" s="39" t="n"/>
      <c r="F91" s="40">
        <f>IF(OR('Suivi mensuel'!D91="",'Suivi mensuel'!E91=""),"",'Suivi mensuel'!E91-'Suivi mensuel'!D91)</f>
        <v/>
      </c>
      <c r="G91" s="41" t="n"/>
      <c r="H91" s="42">
        <f>IF(OR('Suivi mensuel'!D91="",'Suivi mensuel'!G91=""),"",'Suivi mensuel'!D91*'Suivi mensuel'!G91)</f>
        <v/>
      </c>
      <c r="I91" s="42">
        <f>IF(OR('Suivi mensuel'!E91="",'Suivi mensuel'!G91=""),"",'Suivi mensuel'!E91*'Suivi mensuel'!G91)</f>
        <v/>
      </c>
      <c r="J91" s="42">
        <f>IF(OR('Suivi mensuel'!H91="",'Suivi mensuel'!I91=""),"",'Suivi mensuel'!I91-'Suivi mensuel'!H91)</f>
        <v/>
      </c>
      <c r="K91" s="41" t="n"/>
      <c r="L91" s="41" t="n"/>
      <c r="M91" s="42">
        <f>IF(OR('Suivi mensuel'!H91="",'Suivi mensuel'!I91=""),"",'Suivi mensuel'!I91-'Suivi mensuel'!H91+IF('Suivi mensuel'!K91="",0,'Suivi mensuel'!K91)-IF('Suivi mensuel'!L91="",0,'Suivi mensuel'!L91))</f>
        <v/>
      </c>
      <c r="N91" s="12" t="n"/>
    </row>
    <row r="92">
      <c r="A92" s="6" t="n"/>
      <c r="B92" s="38" t="n"/>
      <c r="C92" s="38" t="n"/>
      <c r="D92" s="39" t="n"/>
      <c r="E92" s="39" t="n"/>
      <c r="F92" s="43">
        <f>IF(OR('Suivi mensuel'!D92="",'Suivi mensuel'!E92=""),"",'Suivi mensuel'!E92-'Suivi mensuel'!D92)</f>
        <v/>
      </c>
      <c r="G92" s="41" t="n"/>
      <c r="H92" s="44">
        <f>IF(OR('Suivi mensuel'!D92="",'Suivi mensuel'!G92=""),"",'Suivi mensuel'!D92*'Suivi mensuel'!G92)</f>
        <v/>
      </c>
      <c r="I92" s="44">
        <f>IF(OR('Suivi mensuel'!E92="",'Suivi mensuel'!G92=""),"",'Suivi mensuel'!E92*'Suivi mensuel'!G92)</f>
        <v/>
      </c>
      <c r="J92" s="44">
        <f>IF(OR('Suivi mensuel'!H92="",'Suivi mensuel'!I92=""),"",'Suivi mensuel'!I92-'Suivi mensuel'!H92)</f>
        <v/>
      </c>
      <c r="K92" s="41" t="n"/>
      <c r="L92" s="41" t="n"/>
      <c r="M92" s="44">
        <f>IF(OR('Suivi mensuel'!H92="",'Suivi mensuel'!I92=""),"",'Suivi mensuel'!I92-'Suivi mensuel'!H92+IF('Suivi mensuel'!K92="",0,'Suivi mensuel'!K92)-IF('Suivi mensuel'!L92="",0,'Suivi mensuel'!L92))</f>
        <v/>
      </c>
      <c r="N92" s="12" t="n"/>
    </row>
    <row r="93">
      <c r="A93" s="6" t="n"/>
      <c r="B93" s="38" t="n"/>
      <c r="C93" s="38" t="n"/>
      <c r="D93" s="39" t="n"/>
      <c r="E93" s="39" t="n"/>
      <c r="F93" s="40">
        <f>IF(OR('Suivi mensuel'!D93="",'Suivi mensuel'!E93=""),"",'Suivi mensuel'!E93-'Suivi mensuel'!D93)</f>
        <v/>
      </c>
      <c r="G93" s="41" t="n"/>
      <c r="H93" s="42">
        <f>IF(OR('Suivi mensuel'!D93="",'Suivi mensuel'!G93=""),"",'Suivi mensuel'!D93*'Suivi mensuel'!G93)</f>
        <v/>
      </c>
      <c r="I93" s="42">
        <f>IF(OR('Suivi mensuel'!E93="",'Suivi mensuel'!G93=""),"",'Suivi mensuel'!E93*'Suivi mensuel'!G93)</f>
        <v/>
      </c>
      <c r="J93" s="42">
        <f>IF(OR('Suivi mensuel'!H93="",'Suivi mensuel'!I93=""),"",'Suivi mensuel'!I93-'Suivi mensuel'!H93)</f>
        <v/>
      </c>
      <c r="K93" s="41" t="n"/>
      <c r="L93" s="41" t="n"/>
      <c r="M93" s="42">
        <f>IF(OR('Suivi mensuel'!H93="",'Suivi mensuel'!I93=""),"",'Suivi mensuel'!I93-'Suivi mensuel'!H93+IF('Suivi mensuel'!K93="",0,'Suivi mensuel'!K93)-IF('Suivi mensuel'!L93="",0,'Suivi mensuel'!L93))</f>
        <v/>
      </c>
      <c r="N93" s="12" t="n"/>
    </row>
    <row r="94">
      <c r="A94" s="6" t="n"/>
      <c r="B94" s="38" t="n"/>
      <c r="C94" s="38" t="n"/>
      <c r="D94" s="39" t="n"/>
      <c r="E94" s="39" t="n"/>
      <c r="F94" s="43">
        <f>IF(OR('Suivi mensuel'!D94="",'Suivi mensuel'!E94=""),"",'Suivi mensuel'!E94-'Suivi mensuel'!D94)</f>
        <v/>
      </c>
      <c r="G94" s="41" t="n"/>
      <c r="H94" s="44">
        <f>IF(OR('Suivi mensuel'!D94="",'Suivi mensuel'!G94=""),"",'Suivi mensuel'!D94*'Suivi mensuel'!G94)</f>
        <v/>
      </c>
      <c r="I94" s="44">
        <f>IF(OR('Suivi mensuel'!E94="",'Suivi mensuel'!G94=""),"",'Suivi mensuel'!E94*'Suivi mensuel'!G94)</f>
        <v/>
      </c>
      <c r="J94" s="44">
        <f>IF(OR('Suivi mensuel'!H94="",'Suivi mensuel'!I94=""),"",'Suivi mensuel'!I94-'Suivi mensuel'!H94)</f>
        <v/>
      </c>
      <c r="K94" s="41" t="n"/>
      <c r="L94" s="41" t="n"/>
      <c r="M94" s="44">
        <f>IF(OR('Suivi mensuel'!H94="",'Suivi mensuel'!I94=""),"",'Suivi mensuel'!I94-'Suivi mensuel'!H94+IF('Suivi mensuel'!K94="",0,'Suivi mensuel'!K94)-IF('Suivi mensuel'!L94="",0,'Suivi mensuel'!L94))</f>
        <v/>
      </c>
      <c r="N94" s="12" t="n"/>
    </row>
    <row r="95">
      <c r="A95" s="6" t="n"/>
      <c r="B95" s="38" t="n"/>
      <c r="C95" s="38" t="n"/>
      <c r="D95" s="39" t="n"/>
      <c r="E95" s="39" t="n"/>
      <c r="F95" s="40">
        <f>IF(OR('Suivi mensuel'!D95="",'Suivi mensuel'!E95=""),"",'Suivi mensuel'!E95-'Suivi mensuel'!D95)</f>
        <v/>
      </c>
      <c r="G95" s="41" t="n"/>
      <c r="H95" s="42">
        <f>IF(OR('Suivi mensuel'!D95="",'Suivi mensuel'!G95=""),"",'Suivi mensuel'!D95*'Suivi mensuel'!G95)</f>
        <v/>
      </c>
      <c r="I95" s="42">
        <f>IF(OR('Suivi mensuel'!E95="",'Suivi mensuel'!G95=""),"",'Suivi mensuel'!E95*'Suivi mensuel'!G95)</f>
        <v/>
      </c>
      <c r="J95" s="42">
        <f>IF(OR('Suivi mensuel'!H95="",'Suivi mensuel'!I95=""),"",'Suivi mensuel'!I95-'Suivi mensuel'!H95)</f>
        <v/>
      </c>
      <c r="K95" s="41" t="n"/>
      <c r="L95" s="41" t="n"/>
      <c r="M95" s="42">
        <f>IF(OR('Suivi mensuel'!H95="",'Suivi mensuel'!I95=""),"",'Suivi mensuel'!I95-'Suivi mensuel'!H95+IF('Suivi mensuel'!K95="",0,'Suivi mensuel'!K95)-IF('Suivi mensuel'!L95="",0,'Suivi mensuel'!L95))</f>
        <v/>
      </c>
      <c r="N95" s="12" t="n"/>
    </row>
    <row r="96">
      <c r="A96" s="6" t="n"/>
      <c r="B96" s="38" t="n"/>
      <c r="C96" s="38" t="n"/>
      <c r="D96" s="39" t="n"/>
      <c r="E96" s="39" t="n"/>
      <c r="F96" s="43">
        <f>IF(OR('Suivi mensuel'!D96="",'Suivi mensuel'!E96=""),"",'Suivi mensuel'!E96-'Suivi mensuel'!D96)</f>
        <v/>
      </c>
      <c r="G96" s="41" t="n"/>
      <c r="H96" s="44">
        <f>IF(OR('Suivi mensuel'!D96="",'Suivi mensuel'!G96=""),"",'Suivi mensuel'!D96*'Suivi mensuel'!G96)</f>
        <v/>
      </c>
      <c r="I96" s="44">
        <f>IF(OR('Suivi mensuel'!E96="",'Suivi mensuel'!G96=""),"",'Suivi mensuel'!E96*'Suivi mensuel'!G96)</f>
        <v/>
      </c>
      <c r="J96" s="44">
        <f>IF(OR('Suivi mensuel'!H96="",'Suivi mensuel'!I96=""),"",'Suivi mensuel'!I96-'Suivi mensuel'!H96)</f>
        <v/>
      </c>
      <c r="K96" s="41" t="n"/>
      <c r="L96" s="41" t="n"/>
      <c r="M96" s="44">
        <f>IF(OR('Suivi mensuel'!H96="",'Suivi mensuel'!I96=""),"",'Suivi mensuel'!I96-'Suivi mensuel'!H96+IF('Suivi mensuel'!K96="",0,'Suivi mensuel'!K96)-IF('Suivi mensuel'!L96="",0,'Suivi mensuel'!L96))</f>
        <v/>
      </c>
      <c r="N96" s="12" t="n"/>
    </row>
    <row r="97">
      <c r="A97" s="6" t="n"/>
      <c r="B97" s="38" t="n"/>
      <c r="C97" s="38" t="n"/>
      <c r="D97" s="39" t="n"/>
      <c r="E97" s="39" t="n"/>
      <c r="F97" s="40">
        <f>IF(OR('Suivi mensuel'!D97="",'Suivi mensuel'!E97=""),"",'Suivi mensuel'!E97-'Suivi mensuel'!D97)</f>
        <v/>
      </c>
      <c r="G97" s="41" t="n"/>
      <c r="H97" s="42">
        <f>IF(OR('Suivi mensuel'!D97="",'Suivi mensuel'!G97=""),"",'Suivi mensuel'!D97*'Suivi mensuel'!G97)</f>
        <v/>
      </c>
      <c r="I97" s="42">
        <f>IF(OR('Suivi mensuel'!E97="",'Suivi mensuel'!G97=""),"",'Suivi mensuel'!E97*'Suivi mensuel'!G97)</f>
        <v/>
      </c>
      <c r="J97" s="42">
        <f>IF(OR('Suivi mensuel'!H97="",'Suivi mensuel'!I97=""),"",'Suivi mensuel'!I97-'Suivi mensuel'!H97)</f>
        <v/>
      </c>
      <c r="K97" s="41" t="n"/>
      <c r="L97" s="41" t="n"/>
      <c r="M97" s="42">
        <f>IF(OR('Suivi mensuel'!H97="",'Suivi mensuel'!I97=""),"",'Suivi mensuel'!I97-'Suivi mensuel'!H97+IF('Suivi mensuel'!K97="",0,'Suivi mensuel'!K97)-IF('Suivi mensuel'!L97="",0,'Suivi mensuel'!L97))</f>
        <v/>
      </c>
      <c r="N97" s="12" t="n"/>
    </row>
    <row r="98">
      <c r="A98" s="6" t="n"/>
      <c r="B98" s="38" t="n"/>
      <c r="C98" s="38" t="n"/>
      <c r="D98" s="39" t="n"/>
      <c r="E98" s="39" t="n"/>
      <c r="F98" s="43">
        <f>IF(OR('Suivi mensuel'!D98="",'Suivi mensuel'!E98=""),"",'Suivi mensuel'!E98-'Suivi mensuel'!D98)</f>
        <v/>
      </c>
      <c r="G98" s="41" t="n"/>
      <c r="H98" s="44">
        <f>IF(OR('Suivi mensuel'!D98="",'Suivi mensuel'!G98=""),"",'Suivi mensuel'!D98*'Suivi mensuel'!G98)</f>
        <v/>
      </c>
      <c r="I98" s="44">
        <f>IF(OR('Suivi mensuel'!E98="",'Suivi mensuel'!G98=""),"",'Suivi mensuel'!E98*'Suivi mensuel'!G98)</f>
        <v/>
      </c>
      <c r="J98" s="44">
        <f>IF(OR('Suivi mensuel'!H98="",'Suivi mensuel'!I98=""),"",'Suivi mensuel'!I98-'Suivi mensuel'!H98)</f>
        <v/>
      </c>
      <c r="K98" s="41" t="n"/>
      <c r="L98" s="41" t="n"/>
      <c r="M98" s="44">
        <f>IF(OR('Suivi mensuel'!H98="",'Suivi mensuel'!I98=""),"",'Suivi mensuel'!I98-'Suivi mensuel'!H98+IF('Suivi mensuel'!K98="",0,'Suivi mensuel'!K98)-IF('Suivi mensuel'!L98="",0,'Suivi mensuel'!L98))</f>
        <v/>
      </c>
      <c r="N98" s="12" t="n"/>
    </row>
    <row r="99">
      <c r="A99" s="6" t="n"/>
      <c r="B99" s="38" t="n"/>
      <c r="C99" s="38" t="n"/>
      <c r="D99" s="39" t="n"/>
      <c r="E99" s="39" t="n"/>
      <c r="F99" s="40">
        <f>IF(OR('Suivi mensuel'!D99="",'Suivi mensuel'!E99=""),"",'Suivi mensuel'!E99-'Suivi mensuel'!D99)</f>
        <v/>
      </c>
      <c r="G99" s="41" t="n"/>
      <c r="H99" s="42">
        <f>IF(OR('Suivi mensuel'!D99="",'Suivi mensuel'!G99=""),"",'Suivi mensuel'!D99*'Suivi mensuel'!G99)</f>
        <v/>
      </c>
      <c r="I99" s="42">
        <f>IF(OR('Suivi mensuel'!E99="",'Suivi mensuel'!G99=""),"",'Suivi mensuel'!E99*'Suivi mensuel'!G99)</f>
        <v/>
      </c>
      <c r="J99" s="42">
        <f>IF(OR('Suivi mensuel'!H99="",'Suivi mensuel'!I99=""),"",'Suivi mensuel'!I99-'Suivi mensuel'!H99)</f>
        <v/>
      </c>
      <c r="K99" s="41" t="n"/>
      <c r="L99" s="41" t="n"/>
      <c r="M99" s="42">
        <f>IF(OR('Suivi mensuel'!H99="",'Suivi mensuel'!I99=""),"",'Suivi mensuel'!I99-'Suivi mensuel'!H99+IF('Suivi mensuel'!K99="",0,'Suivi mensuel'!K99)-IF('Suivi mensuel'!L99="",0,'Suivi mensuel'!L99))</f>
        <v/>
      </c>
      <c r="N99" s="12" t="n"/>
    </row>
    <row r="100">
      <c r="A100" s="6" t="n"/>
      <c r="B100" s="38" t="n"/>
      <c r="C100" s="38" t="n"/>
      <c r="D100" s="39" t="n"/>
      <c r="E100" s="39" t="n"/>
      <c r="F100" s="43">
        <f>IF(OR('Suivi mensuel'!D100="",'Suivi mensuel'!E100=""),"",'Suivi mensuel'!E100-'Suivi mensuel'!D100)</f>
        <v/>
      </c>
      <c r="G100" s="41" t="n"/>
      <c r="H100" s="44">
        <f>IF(OR('Suivi mensuel'!D100="",'Suivi mensuel'!G100=""),"",'Suivi mensuel'!D100*'Suivi mensuel'!G100)</f>
        <v/>
      </c>
      <c r="I100" s="44">
        <f>IF(OR('Suivi mensuel'!E100="",'Suivi mensuel'!G100=""),"",'Suivi mensuel'!E100*'Suivi mensuel'!G100)</f>
        <v/>
      </c>
      <c r="J100" s="44">
        <f>IF(OR('Suivi mensuel'!H100="",'Suivi mensuel'!I100=""),"",'Suivi mensuel'!I100-'Suivi mensuel'!H100)</f>
        <v/>
      </c>
      <c r="K100" s="41" t="n"/>
      <c r="L100" s="41" t="n"/>
      <c r="M100" s="44">
        <f>IF(OR('Suivi mensuel'!H100="",'Suivi mensuel'!I100=""),"",'Suivi mensuel'!I100-'Suivi mensuel'!H100+IF('Suivi mensuel'!K100="",0,'Suivi mensuel'!K100)-IF('Suivi mensuel'!L100="",0,'Suivi mensuel'!L100))</f>
        <v/>
      </c>
      <c r="N100" s="12" t="n"/>
    </row>
    <row r="101">
      <c r="A101" s="6" t="n"/>
      <c r="B101" s="38" t="n"/>
      <c r="C101" s="38" t="n"/>
      <c r="D101" s="39" t="n"/>
      <c r="E101" s="39" t="n"/>
      <c r="F101" s="40">
        <f>IF(OR('Suivi mensuel'!D101="",'Suivi mensuel'!E101=""),"",'Suivi mensuel'!E101-'Suivi mensuel'!D101)</f>
        <v/>
      </c>
      <c r="G101" s="41" t="n"/>
      <c r="H101" s="42">
        <f>IF(OR('Suivi mensuel'!D101="",'Suivi mensuel'!G101=""),"",'Suivi mensuel'!D101*'Suivi mensuel'!G101)</f>
        <v/>
      </c>
      <c r="I101" s="42">
        <f>IF(OR('Suivi mensuel'!E101="",'Suivi mensuel'!G101=""),"",'Suivi mensuel'!E101*'Suivi mensuel'!G101)</f>
        <v/>
      </c>
      <c r="J101" s="42">
        <f>IF(OR('Suivi mensuel'!H101="",'Suivi mensuel'!I101=""),"",'Suivi mensuel'!I101-'Suivi mensuel'!H101)</f>
        <v/>
      </c>
      <c r="K101" s="41" t="n"/>
      <c r="L101" s="41" t="n"/>
      <c r="M101" s="42">
        <f>IF(OR('Suivi mensuel'!H101="",'Suivi mensuel'!I101=""),"",'Suivi mensuel'!I101-'Suivi mensuel'!H101+IF('Suivi mensuel'!K101="",0,'Suivi mensuel'!K101)-IF('Suivi mensuel'!L101="",0,'Suivi mensuel'!L101))</f>
        <v/>
      </c>
      <c r="N101" s="12" t="n"/>
    </row>
    <row r="102">
      <c r="A102" s="6" t="n"/>
      <c r="B102" s="38" t="n"/>
      <c r="C102" s="38" t="n"/>
      <c r="D102" s="39" t="n"/>
      <c r="E102" s="39" t="n"/>
      <c r="F102" s="43">
        <f>IF(OR('Suivi mensuel'!D102="",'Suivi mensuel'!E102=""),"",'Suivi mensuel'!E102-'Suivi mensuel'!D102)</f>
        <v/>
      </c>
      <c r="G102" s="41" t="n"/>
      <c r="H102" s="44">
        <f>IF(OR('Suivi mensuel'!D102="",'Suivi mensuel'!G102=""),"",'Suivi mensuel'!D102*'Suivi mensuel'!G102)</f>
        <v/>
      </c>
      <c r="I102" s="44">
        <f>IF(OR('Suivi mensuel'!E102="",'Suivi mensuel'!G102=""),"",'Suivi mensuel'!E102*'Suivi mensuel'!G102)</f>
        <v/>
      </c>
      <c r="J102" s="44">
        <f>IF(OR('Suivi mensuel'!H102="",'Suivi mensuel'!I102=""),"",'Suivi mensuel'!I102-'Suivi mensuel'!H102)</f>
        <v/>
      </c>
      <c r="K102" s="41" t="n"/>
      <c r="L102" s="41" t="n"/>
      <c r="M102" s="44">
        <f>IF(OR('Suivi mensuel'!H102="",'Suivi mensuel'!I102=""),"",'Suivi mensuel'!I102-'Suivi mensuel'!H102+IF('Suivi mensuel'!K102="",0,'Suivi mensuel'!K102)-IF('Suivi mensuel'!L102="",0,'Suivi mensuel'!L102))</f>
        <v/>
      </c>
      <c r="N102" s="12" t="n"/>
    </row>
    <row r="103">
      <c r="A103" s="6" t="n"/>
      <c r="B103" s="38" t="n"/>
      <c r="C103" s="38" t="n"/>
      <c r="D103" s="39" t="n"/>
      <c r="E103" s="39" t="n"/>
      <c r="F103" s="40">
        <f>IF(OR('Suivi mensuel'!D103="",'Suivi mensuel'!E103=""),"",'Suivi mensuel'!E103-'Suivi mensuel'!D103)</f>
        <v/>
      </c>
      <c r="G103" s="41" t="n"/>
      <c r="H103" s="42">
        <f>IF(OR('Suivi mensuel'!D103="",'Suivi mensuel'!G103=""),"",'Suivi mensuel'!D103*'Suivi mensuel'!G103)</f>
        <v/>
      </c>
      <c r="I103" s="42">
        <f>IF(OR('Suivi mensuel'!E103="",'Suivi mensuel'!G103=""),"",'Suivi mensuel'!E103*'Suivi mensuel'!G103)</f>
        <v/>
      </c>
      <c r="J103" s="42">
        <f>IF(OR('Suivi mensuel'!H103="",'Suivi mensuel'!I103=""),"",'Suivi mensuel'!I103-'Suivi mensuel'!H103)</f>
        <v/>
      </c>
      <c r="K103" s="41" t="n"/>
      <c r="L103" s="41" t="n"/>
      <c r="M103" s="42">
        <f>IF(OR('Suivi mensuel'!H103="",'Suivi mensuel'!I103=""),"",'Suivi mensuel'!I103-'Suivi mensuel'!H103+IF('Suivi mensuel'!K103="",0,'Suivi mensuel'!K103)-IF('Suivi mensuel'!L103="",0,'Suivi mensuel'!L103))</f>
        <v/>
      </c>
      <c r="N103" s="12" t="n"/>
    </row>
    <row r="104">
      <c r="A104" s="6" t="n"/>
      <c r="B104" s="38" t="n"/>
      <c r="C104" s="38" t="n"/>
      <c r="D104" s="39" t="n"/>
      <c r="E104" s="39" t="n"/>
      <c r="F104" s="43">
        <f>IF(OR('Suivi mensuel'!D104="",'Suivi mensuel'!E104=""),"",'Suivi mensuel'!E104-'Suivi mensuel'!D104)</f>
        <v/>
      </c>
      <c r="G104" s="41" t="n"/>
      <c r="H104" s="44">
        <f>IF(OR('Suivi mensuel'!D104="",'Suivi mensuel'!G104=""),"",'Suivi mensuel'!D104*'Suivi mensuel'!G104)</f>
        <v/>
      </c>
      <c r="I104" s="44">
        <f>IF(OR('Suivi mensuel'!E104="",'Suivi mensuel'!G104=""),"",'Suivi mensuel'!E104*'Suivi mensuel'!G104)</f>
        <v/>
      </c>
      <c r="J104" s="44">
        <f>IF(OR('Suivi mensuel'!H104="",'Suivi mensuel'!I104=""),"",'Suivi mensuel'!I104-'Suivi mensuel'!H104)</f>
        <v/>
      </c>
      <c r="K104" s="41" t="n"/>
      <c r="L104" s="41" t="n"/>
      <c r="M104" s="44">
        <f>IF(OR('Suivi mensuel'!H104="",'Suivi mensuel'!I104=""),"",'Suivi mensuel'!I104-'Suivi mensuel'!H104+IF('Suivi mensuel'!K104="",0,'Suivi mensuel'!K104)-IF('Suivi mensuel'!L104="",0,'Suivi mensuel'!L104))</f>
        <v/>
      </c>
      <c r="N104" s="12" t="n"/>
    </row>
    <row r="105">
      <c r="A105" s="15" t="inlineStr">
        <is>
          <t>Total / Régularisation annuelle</t>
        </is>
      </c>
      <c r="B105" s="16" t="n"/>
      <c r="C105" s="16" t="n"/>
      <c r="D105" s="45">
        <f>SUM('Suivi mensuel'!D5:D104)</f>
        <v/>
      </c>
      <c r="E105" s="45">
        <f>SUM('Suivi mensuel'!E5:E104)</f>
        <v/>
      </c>
      <c r="F105" s="45">
        <f>SUM('Suivi mensuel'!F5:F104)</f>
        <v/>
      </c>
      <c r="G105" s="46">
        <f>IFERROR('Suivi mensuel'!I105/'Suivi mensuel'!E105,0)</f>
        <v/>
      </c>
      <c r="H105" s="46">
        <f>SUM('Suivi mensuel'!H5:H104)</f>
        <v/>
      </c>
      <c r="I105" s="46">
        <f>SUM('Suivi mensuel'!I5:I104)</f>
        <v/>
      </c>
      <c r="J105" s="46">
        <f>SUM('Suivi mensuel'!J5:J104)</f>
        <v/>
      </c>
      <c r="K105" s="46">
        <f>SUM('Suivi mensuel'!K5:K104)</f>
        <v/>
      </c>
      <c r="L105" s="46">
        <f>SUM('Suivi mensuel'!L5:L104)</f>
        <v/>
      </c>
      <c r="M105" s="46">
        <f>SUM('Suivi mensuel'!M5:M104)</f>
        <v/>
      </c>
      <c r="N105" s="15" t="inlineStr">
        <is>
          <t>Montant final à vérifier</t>
        </is>
      </c>
    </row>
  </sheetData>
  <autoFilter ref="A4:N104"/>
  <mergeCells count="1">
    <mergeCell ref="A1:N1"/>
  </mergeCells>
  <conditionalFormatting sqref="F5:F105">
    <cfRule type="expression" priority="1" dxfId="0" stopIfTrue="1">
      <formula>F5&gt;0</formula>
    </cfRule>
    <cfRule type="expression" priority="2" dxfId="1" stopIfTrue="1">
      <formula>F5&lt;0</formula>
    </cfRule>
  </conditionalFormatting>
  <conditionalFormatting sqref="J5:J105">
    <cfRule type="expression" priority="3" dxfId="0" stopIfTrue="1">
      <formula>J5&gt;0</formula>
    </cfRule>
    <cfRule type="expression" priority="4" dxfId="1" stopIfTrue="1">
      <formula>J5&lt;0</formula>
    </cfRule>
  </conditionalFormatting>
  <conditionalFormatting sqref="M5:M105">
    <cfRule type="expression" priority="5" dxfId="0" stopIfTrue="1">
      <formula>M5&gt;0</formula>
    </cfRule>
    <cfRule type="expression" priority="6" dxfId="1" stopIfTrue="1">
      <formula>M5&lt;0</formula>
    </cfRule>
  </conditionalFormatting>
  <conditionalFormatting sqref="L5:L104">
    <cfRule type="expression" priority="7" dxfId="1" stopIfTrue="1">
      <formula>L5&gt;0</formula>
    </cfRule>
  </conditionalFormatting>
  <dataValidations count="4">
    <dataValidation sqref="B5:C104" showErrorMessage="1" showInputMessage="1" allowBlank="1" errorTitle="Date non valide" error="Saisir une date valide au format JJ/MM/AAAA." promptTitle="Date" prompt="Saisir une date au format JJ/MM/AAAA." type="date" operator="between">
      <formula1>DATE(2000,1,1)</formula1>
      <formula2>DATE(2100,12,31)</formula2>
    </dataValidation>
    <dataValidation sqref="D5:E104" showErrorMessage="1" showInputMessage="1" allowBlank="1" errorTitle="Heures non valides" error="Saisir un nombre d'heures compris entre 0 et 744." type="decimal" operator="between">
      <formula1>0</formula1>
      <formula2>744</formula2>
    </dataValidation>
    <dataValidation sqref="G5:G104" showErrorMessage="1" showInputMessage="1" allowBlank="1" errorTitle="Taux non valide" error="Saisir un taux horaire brut positif." type="decimal" operator="between">
      <formula1>0</formula1>
      <formula2>1000</formula2>
    </dataValidation>
    <dataValidation sqref="K5:L104" showErrorMessage="1" showInputMessage="1" allowBlank="1" errorTitle="Montant non valide" error="Saisir un montant positif ou nul." type="decimal" operator="between">
      <formula1>0</formula1>
      <formula2>100000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7" customWidth="1" min="3" max="3"/>
    <col width="4" customWidth="1" min="4" max="4"/>
    <col width="24" customWidth="1" min="5" max="5"/>
    <col width="27" customWidth="1" min="6" max="6"/>
    <col width="4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</cols>
  <sheetData>
    <row r="1" ht="28" customHeight="1">
      <c r="A1" s="1" t="inlineStr">
        <is>
          <t>Synthèse de la régularisation – Année incomplète</t>
        </is>
      </c>
    </row>
    <row r="2">
      <c r="A2" s="2" t="inlineStr">
        <is>
          <t>Récapitulatif à vérifier conjointement par le parent employeur et la salariée</t>
        </is>
      </c>
    </row>
    <row r="3"/>
    <row r="4">
      <c r="A4" s="19" t="inlineStr">
        <is>
          <t>Indicateur</t>
        </is>
      </c>
      <c r="B4" s="19" t="inlineStr">
        <is>
          <t>Valeur</t>
        </is>
      </c>
      <c r="C4" s="19" t="inlineStr">
        <is>
          <t>Lecture</t>
        </is>
      </c>
      <c r="E4" s="19" t="inlineStr">
        <is>
          <t>Aide TVA indicative</t>
        </is>
      </c>
      <c r="F4" s="19" t="inlineStr">
        <is>
          <t>Valeur</t>
        </is>
      </c>
    </row>
    <row r="5">
      <c r="A5" s="20" t="inlineStr">
        <is>
          <t>Total des heures prévues</t>
        </is>
      </c>
      <c r="B5" s="47">
        <f>SUM('Suivi mensuel'!$D$5:$D$104)</f>
        <v/>
      </c>
      <c r="C5" s="22" t="inlineStr">
        <is>
          <t>Somme des heures prévues sur toute la période renseignée.</t>
        </is>
      </c>
      <c r="E5" s="20" t="inlineStr">
        <is>
          <t>Taux sélectionné</t>
        </is>
      </c>
      <c r="F5" s="48" t="n">
        <v>0.2</v>
      </c>
    </row>
    <row r="6">
      <c r="A6" s="24" t="inlineStr">
        <is>
          <t>Total des heures réalisées</t>
        </is>
      </c>
      <c r="B6" s="49">
        <f>SUM('Suivi mensuel'!$E$5:$E$104)</f>
        <v/>
      </c>
      <c r="C6" s="26" t="inlineStr">
        <is>
          <t>Somme des heures réellement effectuées.</t>
        </is>
      </c>
      <c r="E6" s="20" t="inlineStr">
        <is>
          <t>Libellé du taux</t>
        </is>
      </c>
      <c r="F6" s="22">
        <f>IFERROR(VLOOKUP('Synthèse'!$F$5,'Synthèse'!$E$8:$F$11,2,FALSE),"")</f>
        <v/>
      </c>
    </row>
    <row r="7">
      <c r="A7" s="20" t="inlineStr">
        <is>
          <t>Écart total en heures</t>
        </is>
      </c>
      <c r="B7" s="47">
        <f>SUM('Suivi mensuel'!$F$5:$F$104)</f>
        <v/>
      </c>
      <c r="C7" s="22" t="inlineStr">
        <is>
          <t>Différence entre heures réalisées et heures prévues.</t>
        </is>
      </c>
      <c r="E7" s="27" t="inlineStr">
        <is>
          <t>Taux</t>
        </is>
      </c>
      <c r="F7" s="27" t="inlineStr">
        <is>
          <t>Libellé</t>
        </is>
      </c>
    </row>
    <row r="8">
      <c r="A8" s="24" t="inlineStr">
        <is>
          <t>Pourcentage d'heures réalisées</t>
        </is>
      </c>
      <c r="B8" s="50">
        <f>IFERROR('Synthèse'!$B$6/'Synthèse'!$B$5,0)</f>
        <v/>
      </c>
      <c r="C8" s="26" t="inlineStr">
        <is>
          <t>Part des heures réalisées par rapport aux heures prévues.</t>
        </is>
      </c>
      <c r="E8" s="51" t="n">
        <v>0.2</v>
      </c>
      <c r="F8" s="30" t="inlineStr">
        <is>
          <t>Taux normal</t>
        </is>
      </c>
    </row>
    <row r="9">
      <c r="A9" s="20" t="inlineStr">
        <is>
          <t>Total des salaires prévus</t>
        </is>
      </c>
      <c r="B9" s="52">
        <f>SUM('Suivi mensuel'!$H$5:$H$104)</f>
        <v/>
      </c>
      <c r="C9" s="22" t="inlineStr">
        <is>
          <t>Montant issu de la mensualisation prévue.</t>
        </is>
      </c>
      <c r="E9" s="53" t="n">
        <v>0.1</v>
      </c>
      <c r="F9" s="33" t="inlineStr">
        <is>
          <t>Taux réduit</t>
        </is>
      </c>
    </row>
    <row r="10">
      <c r="A10" s="24" t="inlineStr">
        <is>
          <t>Total du salaire dû</t>
        </is>
      </c>
      <c r="B10" s="54">
        <f>SUM('Suivi mensuel'!$I$5:$I$104)</f>
        <v/>
      </c>
      <c r="C10" s="26" t="inlineStr">
        <is>
          <t>Montant calculé selon les heures réellement réalisées.</t>
        </is>
      </c>
      <c r="E10" s="51" t="n">
        <v>0.055</v>
      </c>
      <c r="F10" s="30" t="inlineStr">
        <is>
          <t>Taux réduit spécifique</t>
        </is>
      </c>
    </row>
    <row r="11">
      <c r="A11" s="20" t="inlineStr">
        <is>
          <t>Moyenne mensuelle du salaire dû</t>
        </is>
      </c>
      <c r="B11" s="52">
        <f>IFERROR(AVERAGE('Suivi mensuel'!$I$5:$I$104),0)</f>
        <v/>
      </c>
      <c r="C11" s="22" t="inlineStr">
        <is>
          <t>Moyenne calculée sur les mois renseignés.</t>
        </is>
      </c>
      <c r="E11" s="53" t="n">
        <v>0.021</v>
      </c>
      <c r="F11" s="33" t="inlineStr">
        <is>
          <t>Taux super réduit</t>
        </is>
      </c>
    </row>
    <row r="12">
      <c r="A12" s="24" t="inlineStr">
        <is>
          <t>Total des congés payés</t>
        </is>
      </c>
      <c r="B12" s="54">
        <f>SUM('Suivi mensuel'!$K$5:$K$104)</f>
        <v/>
      </c>
      <c r="C12" s="26" t="inlineStr">
        <is>
          <t>Montants de congés payés acquis saisis dans le suivi.</t>
        </is>
      </c>
    </row>
    <row r="13">
      <c r="A13" s="20" t="inlineStr">
        <is>
          <t>Total des absences non rémunérées</t>
        </is>
      </c>
      <c r="B13" s="52">
        <f>SUM('Suivi mensuel'!$L$5:$L$104)</f>
        <v/>
      </c>
      <c r="C13" s="22" t="inlineStr">
        <is>
          <t>Montants d'absences non rémunérées saisis dans le suivi.</t>
        </is>
      </c>
    </row>
    <row r="14">
      <c r="A14" s="24" t="inlineStr">
        <is>
          <t>Régularisation finale à verser</t>
        </is>
      </c>
      <c r="B14" s="54">
        <f>SUM('Suivi mensuel'!$M$5:$M$104)</f>
        <v/>
      </c>
      <c r="C14" s="26" t="inlineStr">
        <is>
          <t>Somme des régularisations mensuelles.</t>
        </is>
      </c>
    </row>
    <row r="15">
      <c r="A15" s="20" t="inlineStr">
        <is>
          <t>Statut de la régularisation</t>
        </is>
      </c>
      <c r="B15" s="20">
        <f>IF('Synthèse'!$B$14&gt;0,"Somme à verser au salarié",IF('Synthèse'!$B$14&lt;0,"Écart à analyser","Aucune régularisation"))</f>
        <v/>
      </c>
      <c r="C15" s="22" t="inlineStr">
        <is>
          <t>Interprétation automatique du montant de régularisation.</t>
        </is>
      </c>
    </row>
    <row r="16">
      <c r="A16" s="24" t="inlineStr">
        <is>
          <t>Nombre de mois excédentaires</t>
        </is>
      </c>
      <c r="B16" s="49">
        <f>COUNTIF('Suivi mensuel'!$F$5:$F$104,"&gt;0")</f>
        <v/>
      </c>
      <c r="C16" s="26" t="inlineStr">
        <is>
          <t>Mois pour lesquels les heures réalisées dépassent les heures prévues.</t>
        </is>
      </c>
    </row>
  </sheetData>
  <mergeCells count="1">
    <mergeCell ref="A1:O1"/>
  </mergeCells>
  <conditionalFormatting sqref="B14">
    <cfRule type="expression" priority="1" dxfId="2" stopIfTrue="1">
      <formula>B14&gt;0</formula>
    </cfRule>
    <cfRule type="expression" priority="2" dxfId="3" stopIfTrue="1">
      <formula>B14&lt;0</formula>
    </cfRule>
  </conditionalFormatting>
  <dataValidations count="1">
    <dataValidation sqref="F5" showErrorMessage="1" showInputMessage="1" allowBlank="1" errorTitle="Taux non valide" error="Sélectionner un taux dans la liste proposée." type="list">
      <formula1>=$E$8:$E$11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38" customWidth="1" min="2" max="2"/>
    <col width="95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 ht="28" customHeight="1">
      <c r="A1" s="1" t="inlineStr">
        <is>
          <t>Instructions d'utilisation – Régularisation de salaire en année incomplète</t>
        </is>
      </c>
    </row>
    <row r="2">
      <c r="A2" s="2" t="inlineStr">
        <is>
          <t>Guide pratique à lire avant toute validation des montants</t>
        </is>
      </c>
    </row>
    <row r="3">
      <c r="A3" s="19" t="inlineStr">
        <is>
          <t>Repère</t>
        </is>
      </c>
      <c r="B3" s="19" t="inlineStr">
        <is>
          <t>Consigne</t>
        </is>
      </c>
    </row>
    <row r="4" ht="48" customHeight="1">
      <c r="A4" s="35" t="inlineStr">
        <is>
          <t>1</t>
        </is>
      </c>
      <c r="B4" s="24" t="inlineStr">
        <is>
          <t>Salaire mensualisé, salaire dû et régularisation</t>
        </is>
      </c>
      <c r="C4" s="26" t="inlineStr">
        <is>
          <t>Le salaire mensualisé correspond au montant lissé prévu au contrat. Le salaire réellement dû est calculé selon les heures effectivement réalisées. La régularisation compare ces deux montants.</t>
        </is>
      </c>
    </row>
    <row r="5" ht="48" customHeight="1">
      <c r="A5" s="36" t="inlineStr">
        <is>
          <t>2</t>
        </is>
      </c>
      <c r="B5" s="20" t="inlineStr">
        <is>
          <t>Cellules jaunes</t>
        </is>
      </c>
      <c r="C5" s="22" t="inlineStr">
        <is>
          <t>Dans la feuille « Suivi mensuel », compléter ou vérifier les cellules jaunes : mois, dates, heures prévues et réalisées, taux horaire, congés payés, absences non rémunérées et observations.</t>
        </is>
      </c>
    </row>
    <row r="6" ht="48" customHeight="1">
      <c r="A6" s="35" t="inlineStr">
        <is>
          <t>3</t>
        </is>
      </c>
      <c r="B6" s="24" t="inlineStr">
        <is>
          <t>Format des dates</t>
        </is>
      </c>
      <c r="C6" s="26" t="inlineStr">
        <is>
          <t>Saisir les dates au format JJ/MM/AAAA, par exemple 07/03/2026. Les dates de début et de fin permettent de conserver une trace claire de chaque période.</t>
        </is>
      </c>
    </row>
    <row r="7" ht="48" customHeight="1">
      <c r="A7" s="36" t="inlineStr">
        <is>
          <t>4</t>
        </is>
      </c>
      <c r="B7" s="20" t="inlineStr">
        <is>
          <t>Principe de calcul</t>
        </is>
      </c>
      <c r="C7" s="22" t="inlineStr">
        <is>
          <t>Le salaire dû est calculé selon la formule heures réalisées × taux horaire. La régularisation mensuelle prend également en compte les congés payés acquis et les absences non rémunérées saisis.</t>
        </is>
      </c>
    </row>
    <row r="8" ht="48" customHeight="1">
      <c r="A8" s="35" t="inlineStr">
        <is>
          <t>5</t>
        </is>
      </c>
      <c r="B8" s="24" t="inlineStr">
        <is>
          <t>Vérifications indispensables</t>
        </is>
      </c>
      <c r="C8" s="26" t="inlineStr">
        <is>
          <t>Avant tout paiement ou ajustement, vérifier les résultats avec le contrat de travail, la convention collective applicable, les éventuels avenants et les bulletins de paie.</t>
        </is>
      </c>
    </row>
    <row r="9" ht="48" customHeight="1">
      <c r="A9" s="36" t="inlineStr">
        <is>
          <t>6</t>
        </is>
      </c>
      <c r="B9" s="20" t="inlineStr">
        <is>
          <t>Données personnelles</t>
        </is>
      </c>
      <c r="C9" s="22" t="inlineStr">
        <is>
          <t>Conserver les informations avec prudence conformément au RGPD et aux recommandations de la CNIL. Limiter l'accès au fichier et supprimer les données devenues inutiles.</t>
        </is>
      </c>
    </row>
    <row r="10"/>
    <row r="11"/>
    <row r="12">
      <c r="A12" s="37" t="inlineStr">
        <is>
          <t>Utilisation rapide</t>
        </is>
      </c>
    </row>
    <row r="13" ht="28" customHeight="1">
      <c r="A13" s="22" t="inlineStr">
        <is>
          <t>1. Renseigner ou contrôler les périodes et heures du mois dans « Suivi mensuel ».</t>
        </is>
      </c>
    </row>
    <row r="14" ht="28" customHeight="1">
      <c r="A14" s="22" t="inlineStr">
        <is>
          <t>2. Vérifier le taux horaire brut et saisir les congés payés ou absences concernés.</t>
        </is>
      </c>
    </row>
    <row r="15" ht="28" customHeight="1">
      <c r="A15" s="22" t="inlineStr">
        <is>
          <t>3. Consulter la feuille « Synthèse » pour le montant final et les graphiques de contrôle.</t>
        </is>
      </c>
    </row>
    <row r="16" ht="28" customHeight="1">
      <c r="A16" s="22" t="inlineStr">
        <is>
          <t>4. Archiver une copie validée avec les pièces contractuelles et les bulletins de paie.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2026-09-08T21:23:45Z</dcterms:created>
  <dcterms:modified xmlns:dcterms="http://purl.org/dc/terms/" xmlns:xsi="http://www.w3.org/2001/XMLSchema-instance" xsi:type="dcterms:W3CDTF">2026-09-08T21:23:45Z</dcterms:modified>
</cp:coreProperties>
</file>